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4\10. jednání 30.-31.10\"/>
    </mc:Choice>
  </mc:AlternateContent>
  <xr:revisionPtr revIDLastSave="0" documentId="13_ncr:1_{4C3CD5AC-8DF6-49DD-91CC-4B6E9DCA75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xperiment" sheetId="2" r:id="rId1"/>
    <sheet name="BK" sheetId="3" r:id="rId2"/>
    <sheet name="JS" sheetId="4" r:id="rId3"/>
    <sheet name="LC" sheetId="5" r:id="rId4"/>
    <sheet name="MŠ" sheetId="6" r:id="rId5"/>
    <sheet name="NS" sheetId="7" r:id="rId6"/>
    <sheet name="PK" sheetId="8" r:id="rId7"/>
    <sheet name="PBa" sheetId="9" r:id="rId8"/>
    <sheet name="PBi" sheetId="10" r:id="rId9"/>
  </sheets>
  <definedNames>
    <definedName name="_xlnm.Print_Area" localSheetId="0">experiment!$A$1:$V$38</definedName>
  </definedNames>
  <calcPr calcId="19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2" i="2" l="1"/>
  <c r="M33" i="2" s="1"/>
  <c r="E30" i="10"/>
  <c r="D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E30" i="9"/>
  <c r="D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E30" i="8"/>
  <c r="D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E30" i="7"/>
  <c r="D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E30" i="6"/>
  <c r="D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E30" i="5"/>
  <c r="D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E30" i="4"/>
  <c r="D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E30" i="3"/>
  <c r="D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E32" i="2"/>
  <c r="D32" i="2"/>
</calcChain>
</file>

<file path=xl/sharedStrings.xml><?xml version="1.0" encoding="utf-8"?>
<sst xmlns="http://schemas.openxmlformats.org/spreadsheetml/2006/main" count="800" uniqueCount="100">
  <si>
    <t>evidenční číslo projektu</t>
  </si>
  <si>
    <t>název žadatele</t>
  </si>
  <si>
    <t>požadovaná podpora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</si>
  <si>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</si>
  <si>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</si>
  <si>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</si>
  <si>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</si>
  <si>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</si>
  <si>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</si>
  <si>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</si>
  <si>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</si>
  <si>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</si>
  <si>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</si>
  <si>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Rada - Komplexní dílo</t>
  </si>
  <si>
    <t xml:space="preserve">žadatel -Komplexní dílo </t>
  </si>
  <si>
    <t>název projektu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</si>
  <si>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</si>
  <si>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</si>
  <si>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</si>
  <si>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</si>
  <si>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</si>
  <si>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</si>
  <si>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0-40</t>
  </si>
  <si>
    <t>1. rozvoj kvalitní, umělecky a společensky progresivní, žánrově diverzifikované české kinematografie</t>
  </si>
  <si>
    <r>
      <t>Dotační okruh:</t>
    </r>
    <r>
      <rPr>
        <sz val="9.5"/>
        <color theme="1"/>
        <rFont val="Arial"/>
        <family val="2"/>
        <charset val="238"/>
      </rPr>
      <t xml:space="preserve"> 2. výroba českého kinematografického díla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</si>
  <si>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</si>
  <si>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t>3. posílení české kinematografie v mezinárodní konkurenci</t>
  </si>
  <si>
    <t>Podpora je určena pro experimentální hraná česká kinematografická díla (ve smyslu § 2 odst. 1 písm. f) zákona o audiovizi) s většinovou účastí českých koproducentů.</t>
  </si>
  <si>
    <r>
      <t xml:space="preserve">Finanční alokace: </t>
    </r>
    <r>
      <rPr>
        <sz val="9.5"/>
        <rFont val="Arial"/>
        <family val="2"/>
        <charset val="238"/>
      </rPr>
      <t>2 000 000 Kč</t>
    </r>
  </si>
  <si>
    <t>2. podpora experimentální tvorby</t>
  </si>
  <si>
    <t>Producentská koncepce a ekonomické parametry projektu</t>
  </si>
  <si>
    <t>0-25</t>
  </si>
  <si>
    <t>Profil žadatele</t>
  </si>
  <si>
    <t>Formální kvalita žádosti</t>
  </si>
  <si>
    <t>Přínos a význam pro českou a evropskou kinematografii a společnost</t>
  </si>
  <si>
    <t>Výroba experimentálního filmu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</si>
  <si>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2024-2-8-24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</si>
  <si>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8. 7. 2024-8. 8. 2024</t>
    </r>
  </si>
  <si>
    <t>Musí se žít</t>
  </si>
  <si>
    <t>Spektákl konfliktu</t>
  </si>
  <si>
    <t>Závrať</t>
  </si>
  <si>
    <t>Tannenwald</t>
  </si>
  <si>
    <t>Čas popela</t>
  </si>
  <si>
    <t>Bardo</t>
  </si>
  <si>
    <t>Sami sobě</t>
  </si>
  <si>
    <t>Pohyblivý dům</t>
  </si>
  <si>
    <t>Šílenství polární noci</t>
  </si>
  <si>
    <t>Fantasma</t>
  </si>
  <si>
    <t>Rok draka</t>
  </si>
  <si>
    <t>Opera Free Divers</t>
  </si>
  <si>
    <t>Cibulák</t>
  </si>
  <si>
    <t>Nezadržitelný pohyb</t>
  </si>
  <si>
    <t>Nepozornost</t>
  </si>
  <si>
    <t>Anatomie exploze</t>
  </si>
  <si>
    <t>Každý musí umřít sám</t>
  </si>
  <si>
    <t>Vivatscreen, s. r. o.</t>
  </si>
  <si>
    <t>Safe Place Production s.r.o.</t>
  </si>
  <si>
    <t>Šimon Špidla</t>
  </si>
  <si>
    <t>DIVIZE animace, s.r.o.</t>
  </si>
  <si>
    <t>D1film s.r.o.</t>
  </si>
  <si>
    <t>Somatic Films s.r.o.</t>
  </si>
  <si>
    <t>VOR Art s.r.o.</t>
  </si>
  <si>
    <t>Other Stories s.r.o.</t>
  </si>
  <si>
    <t>moloko film s.r.o.</t>
  </si>
  <si>
    <t>Cinémotif Films s.r.o.</t>
  </si>
  <si>
    <t>Beginners Mind s.r.o.</t>
  </si>
  <si>
    <t>NOCHI FILM s.r.o.</t>
  </si>
  <si>
    <t>Background Films s.r.o.</t>
  </si>
  <si>
    <t>Wilde Production, s. r. o.</t>
  </si>
  <si>
    <t>Andrea Slováková f.o.</t>
  </si>
  <si>
    <t>CLAW AV s.r.o.</t>
  </si>
  <si>
    <t>Martin Ježek f.o.</t>
  </si>
  <si>
    <t>ano</t>
  </si>
  <si>
    <t>ne</t>
  </si>
  <si>
    <t>6823/2024</t>
  </si>
  <si>
    <t>6857/2024</t>
  </si>
  <si>
    <t>6862/2024</t>
  </si>
  <si>
    <t>6900/2024</t>
  </si>
  <si>
    <t>6901/2024</t>
  </si>
  <si>
    <t>6902/2024</t>
  </si>
  <si>
    <t>6903/2024</t>
  </si>
  <si>
    <t>6904/2024</t>
  </si>
  <si>
    <t>6905/2024</t>
  </si>
  <si>
    <t>6906/2024</t>
  </si>
  <si>
    <t>6907/2024</t>
  </si>
  <si>
    <t>6908/2024</t>
  </si>
  <si>
    <t>6909/2024</t>
  </si>
  <si>
    <t>6910/2024</t>
  </si>
  <si>
    <t>6911/2024</t>
  </si>
  <si>
    <t>6912/2024</t>
  </si>
  <si>
    <t>6917/2024</t>
  </si>
  <si>
    <t>Výše podpory</t>
  </si>
  <si>
    <t>investiční dotace</t>
  </si>
  <si>
    <t>85%</t>
  </si>
  <si>
    <t>75%</t>
  </si>
  <si>
    <t>70%</t>
  </si>
  <si>
    <t>90%</t>
  </si>
  <si>
    <t>zbývá</t>
  </si>
  <si>
    <t>bodové hodnocení Rada</t>
  </si>
  <si>
    <t>Projekty výzvy budou na základě usnesení č. 185/2024 hrazeny ze státní dotace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</si>
</sst>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1"/>
      <color theme="1"/>
      <name val="Calibri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3">
    <xf numFmtId="0" fontId="0" fillId="0" borderId="0"/>
    <xf numFmtId="0" fontId="6" fillId="0" borderId="0"/>
    <xf numFmtId="9" fontId="8" fillId="0" borderId="0" applyFont="0" applyFill="0" applyBorder="0" applyAlignment="0" applyProtection="0"/>
  </cellStyleXfs>
  <cellXfs count="34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wrapText="1"/>
    </xf>
    <xf numFmtId="2" fontId="2" fillId="2" borderId="1" xfId="0" applyNumberFormat="1" applyFont="1" applyFill="1" applyBorder="1" applyAlignment="1">
      <alignment horizontal="left" vertical="top"/>
    </xf>
    <xf numFmtId="9" fontId="2" fillId="2" borderId="3" xfId="0" applyNumberFormat="1" applyFont="1" applyFill="1" applyBorder="1" applyAlignment="1">
      <alignment horizontal="center"/>
    </xf>
    <xf numFmtId="49" fontId="2" fillId="2" borderId="1" xfId="0" applyNumberFormat="1" applyFont="1" applyFill="1" applyBorder="1"/>
    <xf numFmtId="3" fontId="2" fillId="2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3" fontId="2" fillId="2" borderId="1" xfId="0" applyNumberFormat="1" applyFont="1" applyFill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/>
    </xf>
    <xf numFmtId="14" fontId="2" fillId="2" borderId="3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left" vertical="top"/>
    </xf>
    <xf numFmtId="14" fontId="3" fillId="2" borderId="1" xfId="0" applyNumberFormat="1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center" vertical="top"/>
    </xf>
    <xf numFmtId="49" fontId="2" fillId="2" borderId="2" xfId="0" applyNumberFormat="1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/>
    </xf>
    <xf numFmtId="3" fontId="2" fillId="2" borderId="1" xfId="0" applyNumberFormat="1" applyFont="1" applyFill="1" applyBorder="1" applyAlignment="1" applyProtection="1">
      <alignment horizontal="center" vertical="top"/>
      <protection locked="0"/>
    </xf>
    <xf numFmtId="0" fontId="2" fillId="2" borderId="0" xfId="0" applyFont="1" applyFill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left" vertical="top" wrapText="1"/>
    </xf>
    <xf numFmtId="2" fontId="3" fillId="2" borderId="6" xfId="0" applyNumberFormat="1" applyFont="1" applyFill="1" applyBorder="1" applyAlignment="1">
      <alignment horizontal="left" vertical="top" wrapText="1"/>
    </xf>
    <xf numFmtId="2" fontId="3" fillId="2" borderId="5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9" fontId="2" fillId="2" borderId="0" xfId="2" applyFont="1" applyFill="1" applyAlignment="1">
      <alignment horizontal="left" vertical="top"/>
    </xf>
  </cellXfs>
  <cellStyles count="3">
    <cellStyle name="Normální" xfId="0" builtinId="0"/>
    <cellStyle name="Normální 2" xfId="1" xr:uid="{0D50630D-110B-481F-8E63-3FECCCE1D356}"/>
    <cellStyle name="Procenta" xfId="2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H33"/>
  <sheetViews>
    <sheetView tabSelected="1" zoomScale="80" zoomScaleNormal="80" workbookViewId="0"/>
  </sheetViews>
  <sheetFormatPr defaultColWidth="9.140625" defaultRowHeight="12.75" x14ac:dyDescent="0.25"/>
  <cols>
    <col min="1" max="1" width="11.5703125" style="2" customWidth="1"/>
    <col min="2" max="2" width="30" style="2" bestFit="1" customWidth="1"/>
    <col min="3" max="3" width="23.85546875" style="2" customWidth="1"/>
    <col min="4" max="4" width="15.42578125" style="2" customWidth="1"/>
    <col min="5" max="5" width="15" style="2" customWidth="1"/>
    <col min="6" max="6" width="9.5703125" style="2" customWidth="1"/>
    <col min="7" max="12" width="9.42578125" style="2" customWidth="1"/>
    <col min="13" max="13" width="14.42578125" style="2" customWidth="1"/>
    <col min="14" max="14" width="21.5703125" style="2" customWidth="1"/>
    <col min="15" max="15" width="10.42578125" style="2" customWidth="1"/>
    <col min="16" max="19" width="9.42578125" style="2" customWidth="1"/>
    <col min="20" max="20" width="10.42578125" style="2" customWidth="1"/>
    <col min="21" max="22" width="15.5703125" style="2" customWidth="1"/>
    <col min="23" max="16384" width="9.140625" style="2"/>
  </cols>
  <sheetData>
    <row r="1" spans="1:86" ht="38.25" customHeight="1" x14ac:dyDescent="0.25">
      <c r="A1" s="1" t="s">
        <v>35</v>
      </c>
    </row>
    <row r="2" spans="1:86" x14ac:dyDescent="0.25">
      <c r="A2" s="3" t="s">
        <v>36</v>
      </c>
      <c r="D2" s="3" t="s">
        <v>20</v>
      </c>
    </row>
    <row r="3" spans="1:86" x14ac:dyDescent="0.25">
      <c r="A3" s="3" t="s">
        <v>24</v>
      </c>
      <c r="D3" s="2" t="s">
        <v>23</v>
      </c>
    </row>
    <row r="4" spans="1:86" x14ac:dyDescent="0.25">
      <c r="A4" s="3" t="s">
        <v>37</v>
      </c>
      <c r="D4" s="2" t="s">
        <v>29</v>
      </c>
    </row>
    <row r="5" spans="1:86" x14ac:dyDescent="0.25">
      <c r="A5" s="3" t="s">
        <v>28</v>
      </c>
      <c r="D5" s="2" t="s">
        <v>26</v>
      </c>
    </row>
    <row r="6" spans="1:86" x14ac:dyDescent="0.25">
      <c r="A6" s="13" t="s">
        <v>25</v>
      </c>
    </row>
    <row r="7" spans="1:86" x14ac:dyDescent="0.25">
      <c r="A7" s="3" t="s">
        <v>19</v>
      </c>
      <c r="D7" s="3" t="s">
        <v>21</v>
      </c>
    </row>
    <row r="8" spans="1:86" ht="26.25" customHeight="1" x14ac:dyDescent="0.25">
      <c r="D8" s="32" t="s">
        <v>27</v>
      </c>
      <c r="E8" s="32"/>
      <c r="F8" s="32"/>
      <c r="G8" s="32"/>
      <c r="H8" s="32"/>
      <c r="I8" s="32"/>
      <c r="J8" s="32"/>
    </row>
    <row r="9" spans="1:86" x14ac:dyDescent="0.25">
      <c r="D9" s="25"/>
      <c r="E9" s="25"/>
      <c r="F9" s="25"/>
      <c r="G9" s="25"/>
      <c r="H9" s="25"/>
      <c r="I9" s="25"/>
      <c r="J9" s="25"/>
    </row>
    <row r="10" spans="1:86" x14ac:dyDescent="0.25">
      <c r="D10" s="32" t="s">
        <v>99</v>
      </c>
      <c r="E10" s="32"/>
      <c r="F10" s="32"/>
      <c r="G10" s="32"/>
      <c r="H10" s="32"/>
      <c r="I10" s="32"/>
      <c r="J10" s="32"/>
      <c r="K10" s="32"/>
      <c r="L10" s="32"/>
    </row>
    <row r="11" spans="1:86" ht="12.6" customHeight="1" x14ac:dyDescent="0.25">
      <c r="A11" s="3"/>
    </row>
    <row r="12" spans="1:86" ht="26.45" customHeight="1" x14ac:dyDescent="0.25">
      <c r="A12" s="26" t="s">
        <v>0</v>
      </c>
      <c r="B12" s="26" t="s">
        <v>1</v>
      </c>
      <c r="C12" s="26" t="s">
        <v>15</v>
      </c>
      <c r="D12" s="26" t="s">
        <v>10</v>
      </c>
      <c r="E12" s="29" t="s">
        <v>2</v>
      </c>
      <c r="F12" s="26" t="s">
        <v>12</v>
      </c>
      <c r="G12" s="26" t="s">
        <v>34</v>
      </c>
      <c r="H12" s="26" t="s">
        <v>11</v>
      </c>
      <c r="I12" s="26" t="s">
        <v>30</v>
      </c>
      <c r="J12" s="26" t="s">
        <v>32</v>
      </c>
      <c r="K12" s="26" t="s">
        <v>33</v>
      </c>
      <c r="L12" s="26" t="s">
        <v>98</v>
      </c>
      <c r="M12" s="26" t="s">
        <v>91</v>
      </c>
      <c r="N12" s="26" t="s">
        <v>3</v>
      </c>
      <c r="O12" s="26" t="s">
        <v>4</v>
      </c>
      <c r="P12" s="26" t="s">
        <v>5</v>
      </c>
      <c r="Q12" s="26" t="s">
        <v>14</v>
      </c>
      <c r="R12" s="26" t="s">
        <v>13</v>
      </c>
      <c r="S12" s="26" t="s">
        <v>6</v>
      </c>
      <c r="T12" s="26" t="s">
        <v>7</v>
      </c>
      <c r="U12" s="26" t="s">
        <v>8</v>
      </c>
      <c r="V12" s="26" t="s">
        <v>9</v>
      </c>
    </row>
    <row r="13" spans="1:86" ht="59.45" customHeight="1" x14ac:dyDescent="0.25">
      <c r="A13" s="28"/>
      <c r="B13" s="28"/>
      <c r="C13" s="28"/>
      <c r="D13" s="28"/>
      <c r="E13" s="30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</row>
    <row r="14" spans="1:86" ht="29.1" customHeight="1" x14ac:dyDescent="0.25">
      <c r="A14" s="27"/>
      <c r="B14" s="27"/>
      <c r="C14" s="27"/>
      <c r="D14" s="27"/>
      <c r="E14" s="31"/>
      <c r="F14" s="4" t="s">
        <v>22</v>
      </c>
      <c r="G14" s="4" t="s">
        <v>16</v>
      </c>
      <c r="H14" s="4" t="s">
        <v>18</v>
      </c>
      <c r="I14" s="4" t="s">
        <v>31</v>
      </c>
      <c r="J14" s="4" t="s">
        <v>17</v>
      </c>
      <c r="K14" s="4" t="s">
        <v>17</v>
      </c>
      <c r="L14" s="4"/>
      <c r="M14" s="4"/>
      <c r="N14" s="4"/>
      <c r="O14" s="5"/>
      <c r="P14" s="5"/>
      <c r="Q14" s="5"/>
      <c r="R14" s="5"/>
      <c r="S14" s="5"/>
      <c r="T14" s="5"/>
      <c r="U14" s="5"/>
      <c r="V14" s="18"/>
    </row>
    <row r="15" spans="1:86" s="6" customFormat="1" ht="12.75" customHeight="1" x14ac:dyDescent="0.2">
      <c r="A15" s="7" t="s">
        <v>79</v>
      </c>
      <c r="B15" s="6" t="s">
        <v>60</v>
      </c>
      <c r="C15" s="8" t="s">
        <v>43</v>
      </c>
      <c r="D15" s="14">
        <v>1000000</v>
      </c>
      <c r="E15" s="14">
        <v>400000</v>
      </c>
      <c r="F15" s="9">
        <v>36.875</v>
      </c>
      <c r="G15" s="9">
        <v>13.125</v>
      </c>
      <c r="H15" s="9">
        <v>9.125</v>
      </c>
      <c r="I15" s="9">
        <v>22</v>
      </c>
      <c r="J15" s="17">
        <v>2</v>
      </c>
      <c r="K15" s="9">
        <v>5</v>
      </c>
      <c r="L15" s="9">
        <v>88.125</v>
      </c>
      <c r="M15" s="19">
        <v>350000</v>
      </c>
      <c r="N15" s="20" t="s">
        <v>92</v>
      </c>
      <c r="O15" s="21" t="s">
        <v>72</v>
      </c>
      <c r="P15" s="22" t="s">
        <v>72</v>
      </c>
      <c r="Q15" s="23" t="s">
        <v>73</v>
      </c>
      <c r="R15" s="22" t="s">
        <v>73</v>
      </c>
      <c r="S15" s="10">
        <v>0.78</v>
      </c>
      <c r="T15" s="22" t="s">
        <v>93</v>
      </c>
      <c r="U15" s="16">
        <v>45838</v>
      </c>
      <c r="V15" s="16">
        <v>45838</v>
      </c>
      <c r="W15" s="33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</row>
    <row r="16" spans="1:86" s="6" customFormat="1" ht="12.75" customHeight="1" x14ac:dyDescent="0.2">
      <c r="A16" s="7" t="s">
        <v>90</v>
      </c>
      <c r="B16" s="6" t="s">
        <v>71</v>
      </c>
      <c r="C16" s="8" t="s">
        <v>54</v>
      </c>
      <c r="D16" s="14">
        <v>1173114</v>
      </c>
      <c r="E16" s="14">
        <v>600000</v>
      </c>
      <c r="F16" s="9">
        <v>38.75</v>
      </c>
      <c r="G16" s="9">
        <v>14</v>
      </c>
      <c r="H16" s="9">
        <v>10</v>
      </c>
      <c r="I16" s="9">
        <v>20.25</v>
      </c>
      <c r="J16" s="17">
        <v>0</v>
      </c>
      <c r="K16" s="9">
        <v>4</v>
      </c>
      <c r="L16" s="9">
        <v>87</v>
      </c>
      <c r="M16" s="19">
        <v>550000</v>
      </c>
      <c r="N16" s="20" t="s">
        <v>92</v>
      </c>
      <c r="O16" s="21" t="s">
        <v>72</v>
      </c>
      <c r="P16" s="22" t="s">
        <v>72</v>
      </c>
      <c r="Q16" s="23" t="s">
        <v>73</v>
      </c>
      <c r="R16" s="22" t="s">
        <v>73</v>
      </c>
      <c r="S16" s="10">
        <v>0.56000000000000005</v>
      </c>
      <c r="T16" s="22" t="s">
        <v>94</v>
      </c>
      <c r="U16" s="16">
        <v>46203</v>
      </c>
      <c r="V16" s="16">
        <v>46203</v>
      </c>
      <c r="W16" s="33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</row>
    <row r="17" spans="1:86" s="6" customFormat="1" ht="12.75" customHeight="1" x14ac:dyDescent="0.2">
      <c r="A17" s="7" t="s">
        <v>82</v>
      </c>
      <c r="B17" s="6" t="s">
        <v>63</v>
      </c>
      <c r="C17" s="8" t="s">
        <v>46</v>
      </c>
      <c r="D17" s="14">
        <v>1458260</v>
      </c>
      <c r="E17" s="14">
        <v>550000</v>
      </c>
      <c r="F17" s="9">
        <v>36.375</v>
      </c>
      <c r="G17" s="9">
        <v>12.375</v>
      </c>
      <c r="H17" s="9">
        <v>8.125</v>
      </c>
      <c r="I17" s="9">
        <v>21.25</v>
      </c>
      <c r="J17" s="17">
        <v>3</v>
      </c>
      <c r="K17" s="9">
        <v>5</v>
      </c>
      <c r="L17" s="9">
        <v>86.125</v>
      </c>
      <c r="M17" s="19">
        <v>500000</v>
      </c>
      <c r="N17" s="20" t="s">
        <v>92</v>
      </c>
      <c r="O17" s="21" t="s">
        <v>72</v>
      </c>
      <c r="P17" s="22" t="s">
        <v>72</v>
      </c>
      <c r="Q17" s="23" t="s">
        <v>73</v>
      </c>
      <c r="R17" s="22" t="s">
        <v>73</v>
      </c>
      <c r="S17" s="10">
        <v>0.62</v>
      </c>
      <c r="T17" s="22" t="s">
        <v>95</v>
      </c>
      <c r="U17" s="16">
        <v>46053</v>
      </c>
      <c r="V17" s="16">
        <v>46053</v>
      </c>
      <c r="W17" s="33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</row>
    <row r="18" spans="1:86" s="6" customFormat="1" ht="12.75" customHeight="1" x14ac:dyDescent="0.2">
      <c r="A18" s="7" t="s">
        <v>75</v>
      </c>
      <c r="B18" s="6" t="s">
        <v>57</v>
      </c>
      <c r="C18" s="11" t="s">
        <v>40</v>
      </c>
      <c r="D18" s="15">
        <v>995500</v>
      </c>
      <c r="E18" s="15">
        <v>800000</v>
      </c>
      <c r="F18" s="9">
        <v>37</v>
      </c>
      <c r="G18" s="9">
        <v>13.25</v>
      </c>
      <c r="H18" s="9">
        <v>8.25</v>
      </c>
      <c r="I18" s="9">
        <v>20.125</v>
      </c>
      <c r="J18" s="17">
        <v>0</v>
      </c>
      <c r="K18" s="9">
        <v>4</v>
      </c>
      <c r="L18" s="9">
        <v>82.625</v>
      </c>
      <c r="M18" s="19">
        <v>600000</v>
      </c>
      <c r="N18" s="20" t="s">
        <v>92</v>
      </c>
      <c r="O18" s="21" t="s">
        <v>72</v>
      </c>
      <c r="P18" s="22" t="s">
        <v>72</v>
      </c>
      <c r="Q18" s="23" t="s">
        <v>73</v>
      </c>
      <c r="R18" s="22" t="s">
        <v>73</v>
      </c>
      <c r="S18" s="10">
        <v>0.8</v>
      </c>
      <c r="T18" s="22" t="s">
        <v>96</v>
      </c>
      <c r="U18" s="16">
        <v>46053</v>
      </c>
      <c r="V18" s="16">
        <v>46053</v>
      </c>
      <c r="W18" s="33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</row>
    <row r="19" spans="1:86" s="6" customFormat="1" ht="12.75" customHeight="1" x14ac:dyDescent="0.2">
      <c r="A19" s="7" t="s">
        <v>81</v>
      </c>
      <c r="B19" s="6" t="s">
        <v>62</v>
      </c>
      <c r="C19" s="8" t="s">
        <v>45</v>
      </c>
      <c r="D19" s="14">
        <v>2315000</v>
      </c>
      <c r="E19" s="14">
        <v>810000</v>
      </c>
      <c r="F19" s="9">
        <v>30.875</v>
      </c>
      <c r="G19" s="9">
        <v>11.125</v>
      </c>
      <c r="H19" s="9">
        <v>8.875</v>
      </c>
      <c r="I19" s="9">
        <v>19</v>
      </c>
      <c r="J19" s="17">
        <v>4</v>
      </c>
      <c r="K19" s="9">
        <v>5</v>
      </c>
      <c r="L19" s="9">
        <v>78.875</v>
      </c>
      <c r="M19" s="19"/>
      <c r="N19" s="20"/>
      <c r="O19" s="21" t="s">
        <v>72</v>
      </c>
      <c r="P19" s="22"/>
      <c r="Q19" s="23" t="s">
        <v>73</v>
      </c>
      <c r="R19" s="22"/>
      <c r="S19" s="10">
        <v>0.81</v>
      </c>
      <c r="T19" s="22"/>
      <c r="U19" s="16">
        <v>46204</v>
      </c>
      <c r="V19" s="16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</row>
    <row r="20" spans="1:86" s="6" customFormat="1" x14ac:dyDescent="0.2">
      <c r="A20" s="7" t="s">
        <v>89</v>
      </c>
      <c r="B20" s="6" t="s">
        <v>70</v>
      </c>
      <c r="C20" s="11" t="s">
        <v>53</v>
      </c>
      <c r="D20" s="15">
        <v>1680000</v>
      </c>
      <c r="E20" s="15">
        <v>620000</v>
      </c>
      <c r="F20" s="9">
        <v>32.375</v>
      </c>
      <c r="G20" s="9">
        <v>11.25</v>
      </c>
      <c r="H20" s="9">
        <v>8</v>
      </c>
      <c r="I20" s="9">
        <v>21.125</v>
      </c>
      <c r="J20" s="17">
        <v>0</v>
      </c>
      <c r="K20" s="9">
        <v>5</v>
      </c>
      <c r="L20" s="9">
        <v>77.75</v>
      </c>
      <c r="M20" s="19"/>
      <c r="N20" s="20"/>
      <c r="O20" s="21" t="s">
        <v>72</v>
      </c>
      <c r="P20" s="22"/>
      <c r="Q20" s="21" t="s">
        <v>73</v>
      </c>
      <c r="R20" s="22"/>
      <c r="S20" s="10">
        <v>0.89</v>
      </c>
      <c r="T20" s="22"/>
      <c r="U20" s="16">
        <v>46006</v>
      </c>
      <c r="V20" s="16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</row>
    <row r="21" spans="1:86" s="6" customFormat="1" ht="12.75" customHeight="1" x14ac:dyDescent="0.2">
      <c r="A21" s="7" t="s">
        <v>78</v>
      </c>
      <c r="B21" s="6" t="s">
        <v>59</v>
      </c>
      <c r="C21" s="11" t="s">
        <v>42</v>
      </c>
      <c r="D21" s="15">
        <v>1460000</v>
      </c>
      <c r="E21" s="15">
        <v>500000</v>
      </c>
      <c r="F21" s="9">
        <v>31.625</v>
      </c>
      <c r="G21" s="9">
        <v>10.75</v>
      </c>
      <c r="H21" s="9">
        <v>7.875</v>
      </c>
      <c r="I21" s="9">
        <v>19.25</v>
      </c>
      <c r="J21" s="17">
        <v>2</v>
      </c>
      <c r="K21" s="9">
        <v>4</v>
      </c>
      <c r="L21" s="9">
        <v>75.5</v>
      </c>
      <c r="M21" s="19"/>
      <c r="N21" s="20"/>
      <c r="O21" s="21" t="s">
        <v>72</v>
      </c>
      <c r="P21" s="22"/>
      <c r="Q21" s="23" t="s">
        <v>73</v>
      </c>
      <c r="R21" s="22"/>
      <c r="S21" s="10">
        <v>0.65</v>
      </c>
      <c r="T21" s="22"/>
      <c r="U21" s="16">
        <v>45688</v>
      </c>
      <c r="V21" s="16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</row>
    <row r="22" spans="1:86" s="6" customFormat="1" ht="12.75" customHeight="1" x14ac:dyDescent="0.2">
      <c r="A22" s="7" t="s">
        <v>85</v>
      </c>
      <c r="B22" s="6" t="s">
        <v>66</v>
      </c>
      <c r="C22" s="8" t="s">
        <v>49</v>
      </c>
      <c r="D22" s="14">
        <v>1198000</v>
      </c>
      <c r="E22" s="14">
        <v>800000</v>
      </c>
      <c r="F22" s="9">
        <v>32</v>
      </c>
      <c r="G22" s="9">
        <v>9</v>
      </c>
      <c r="H22" s="9">
        <v>7</v>
      </c>
      <c r="I22" s="9">
        <v>18.25</v>
      </c>
      <c r="J22" s="17">
        <v>3</v>
      </c>
      <c r="K22" s="9">
        <v>4.875</v>
      </c>
      <c r="L22" s="9">
        <v>74.125</v>
      </c>
      <c r="M22" s="19"/>
      <c r="N22" s="20"/>
      <c r="O22" s="21" t="s">
        <v>72</v>
      </c>
      <c r="P22" s="22"/>
      <c r="Q22" s="23" t="s">
        <v>73</v>
      </c>
      <c r="R22" s="22"/>
      <c r="S22" s="10">
        <v>0.89</v>
      </c>
      <c r="T22" s="22"/>
      <c r="U22" s="16">
        <v>46022</v>
      </c>
      <c r="V22" s="16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</row>
    <row r="23" spans="1:86" s="6" customFormat="1" ht="13.5" customHeight="1" x14ac:dyDescent="0.2">
      <c r="A23" s="7" t="s">
        <v>88</v>
      </c>
      <c r="B23" s="6" t="s">
        <v>69</v>
      </c>
      <c r="C23" s="11" t="s">
        <v>52</v>
      </c>
      <c r="D23" s="15">
        <v>253000</v>
      </c>
      <c r="E23" s="15">
        <v>225000</v>
      </c>
      <c r="F23" s="9">
        <v>32.5</v>
      </c>
      <c r="G23" s="9">
        <v>9</v>
      </c>
      <c r="H23" s="9">
        <v>8</v>
      </c>
      <c r="I23" s="9">
        <v>20</v>
      </c>
      <c r="J23" s="17">
        <v>0</v>
      </c>
      <c r="K23" s="9">
        <v>4</v>
      </c>
      <c r="L23" s="9">
        <v>73.5</v>
      </c>
      <c r="M23" s="19"/>
      <c r="N23" s="20"/>
      <c r="O23" s="21" t="s">
        <v>72</v>
      </c>
      <c r="P23" s="22"/>
      <c r="Q23" s="23" t="s">
        <v>73</v>
      </c>
      <c r="R23" s="22"/>
      <c r="S23" s="10">
        <v>0.89</v>
      </c>
      <c r="T23" s="22"/>
      <c r="U23" s="16">
        <v>45930</v>
      </c>
      <c r="V23" s="16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</row>
    <row r="24" spans="1:86" s="6" customFormat="1" ht="12.75" customHeight="1" x14ac:dyDescent="0.2">
      <c r="A24" s="7" t="s">
        <v>77</v>
      </c>
      <c r="B24" s="6" t="s">
        <v>58</v>
      </c>
      <c r="C24" s="8" t="s">
        <v>41</v>
      </c>
      <c r="D24" s="14">
        <v>1938800</v>
      </c>
      <c r="E24" s="14">
        <v>600000</v>
      </c>
      <c r="F24" s="9">
        <v>29</v>
      </c>
      <c r="G24" s="9">
        <v>11</v>
      </c>
      <c r="H24" s="9">
        <v>7.875</v>
      </c>
      <c r="I24" s="9">
        <v>19</v>
      </c>
      <c r="J24" s="17">
        <v>2</v>
      </c>
      <c r="K24" s="9">
        <v>4</v>
      </c>
      <c r="L24" s="9">
        <v>72.875</v>
      </c>
      <c r="M24" s="19"/>
      <c r="N24" s="20"/>
      <c r="O24" s="21" t="s">
        <v>72</v>
      </c>
      <c r="P24" s="22"/>
      <c r="Q24" s="21" t="s">
        <v>73</v>
      </c>
      <c r="R24" s="22"/>
      <c r="S24" s="10">
        <v>0.54</v>
      </c>
      <c r="T24" s="22"/>
      <c r="U24" s="16">
        <v>45778</v>
      </c>
      <c r="V24" s="16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</row>
    <row r="25" spans="1:86" s="6" customFormat="1" ht="12.75" customHeight="1" x14ac:dyDescent="0.2">
      <c r="A25" s="7" t="s">
        <v>87</v>
      </c>
      <c r="B25" s="6" t="s">
        <v>68</v>
      </c>
      <c r="C25" s="8" t="s">
        <v>51</v>
      </c>
      <c r="D25" s="14">
        <v>1968000</v>
      </c>
      <c r="E25" s="14">
        <v>800000</v>
      </c>
      <c r="F25" s="9">
        <v>32.25</v>
      </c>
      <c r="G25" s="9">
        <v>9.625</v>
      </c>
      <c r="H25" s="9">
        <v>7.875</v>
      </c>
      <c r="I25" s="9">
        <v>17.625</v>
      </c>
      <c r="J25" s="17">
        <v>0</v>
      </c>
      <c r="K25" s="9">
        <v>3</v>
      </c>
      <c r="L25" s="9">
        <v>70.375</v>
      </c>
      <c r="M25" s="19"/>
      <c r="N25" s="20"/>
      <c r="O25" s="21" t="s">
        <v>72</v>
      </c>
      <c r="P25" s="22"/>
      <c r="Q25" s="23" t="s">
        <v>73</v>
      </c>
      <c r="R25" s="22"/>
      <c r="S25" s="10">
        <v>0.71</v>
      </c>
      <c r="T25" s="22"/>
      <c r="U25" s="16">
        <v>46371</v>
      </c>
      <c r="V25" s="16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</row>
    <row r="26" spans="1:86" s="6" customFormat="1" ht="12.75" customHeight="1" x14ac:dyDescent="0.2">
      <c r="A26" s="7" t="s">
        <v>83</v>
      </c>
      <c r="B26" s="6" t="s">
        <v>64</v>
      </c>
      <c r="C26" s="8" t="s">
        <v>47</v>
      </c>
      <c r="D26" s="14">
        <v>3046100</v>
      </c>
      <c r="E26" s="14">
        <v>1200000</v>
      </c>
      <c r="F26" s="9">
        <v>27.75</v>
      </c>
      <c r="G26" s="9">
        <v>9</v>
      </c>
      <c r="H26" s="9">
        <v>7</v>
      </c>
      <c r="I26" s="9">
        <v>16.125</v>
      </c>
      <c r="J26" s="17">
        <v>4</v>
      </c>
      <c r="K26" s="9">
        <v>5</v>
      </c>
      <c r="L26" s="9">
        <v>68.875</v>
      </c>
      <c r="M26" s="19"/>
      <c r="N26" s="20"/>
      <c r="O26" s="21" t="s">
        <v>72</v>
      </c>
      <c r="P26" s="22"/>
      <c r="Q26" s="21" t="s">
        <v>73</v>
      </c>
      <c r="R26" s="22"/>
      <c r="S26" s="10">
        <v>0.88</v>
      </c>
      <c r="T26" s="22"/>
      <c r="U26" s="16">
        <v>46142</v>
      </c>
      <c r="V26" s="16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</row>
    <row r="27" spans="1:86" s="6" customFormat="1" ht="12.75" customHeight="1" x14ac:dyDescent="0.2">
      <c r="A27" s="7" t="s">
        <v>86</v>
      </c>
      <c r="B27" s="6" t="s">
        <v>67</v>
      </c>
      <c r="C27" s="11" t="s">
        <v>50</v>
      </c>
      <c r="D27" s="15">
        <v>730000</v>
      </c>
      <c r="E27" s="15">
        <v>630000</v>
      </c>
      <c r="F27" s="9">
        <v>27.625</v>
      </c>
      <c r="G27" s="9">
        <v>9</v>
      </c>
      <c r="H27" s="9">
        <v>7.125</v>
      </c>
      <c r="I27" s="9">
        <v>18</v>
      </c>
      <c r="J27" s="17">
        <v>3</v>
      </c>
      <c r="K27" s="9">
        <v>4</v>
      </c>
      <c r="L27" s="9">
        <v>68.75</v>
      </c>
      <c r="M27" s="19"/>
      <c r="N27" s="20"/>
      <c r="O27" s="21" t="s">
        <v>72</v>
      </c>
      <c r="P27" s="22"/>
      <c r="Q27" s="21" t="s">
        <v>73</v>
      </c>
      <c r="R27" s="22"/>
      <c r="S27" s="10">
        <v>0.86</v>
      </c>
      <c r="T27" s="22"/>
      <c r="U27" s="16">
        <v>46387</v>
      </c>
      <c r="V27" s="16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</row>
    <row r="28" spans="1:86" s="6" customFormat="1" x14ac:dyDescent="0.2">
      <c r="A28" s="7" t="s">
        <v>76</v>
      </c>
      <c r="B28" s="6" t="s">
        <v>56</v>
      </c>
      <c r="C28" s="8" t="s">
        <v>39</v>
      </c>
      <c r="D28" s="14">
        <v>967000</v>
      </c>
      <c r="E28" s="14">
        <v>400000</v>
      </c>
      <c r="F28" s="9">
        <v>21</v>
      </c>
      <c r="G28" s="9">
        <v>10.75</v>
      </c>
      <c r="H28" s="9">
        <v>6.875</v>
      </c>
      <c r="I28" s="9">
        <v>19.25</v>
      </c>
      <c r="J28" s="17">
        <v>0</v>
      </c>
      <c r="K28" s="9">
        <v>4</v>
      </c>
      <c r="L28" s="9">
        <v>61.875</v>
      </c>
      <c r="M28" s="19"/>
      <c r="N28" s="20"/>
      <c r="O28" s="21" t="s">
        <v>72</v>
      </c>
      <c r="P28" s="22"/>
      <c r="Q28" s="23" t="s">
        <v>73</v>
      </c>
      <c r="R28" s="22"/>
      <c r="S28" s="10">
        <v>0.7</v>
      </c>
      <c r="T28" s="22"/>
      <c r="U28" s="16">
        <v>45991</v>
      </c>
      <c r="V28" s="16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</row>
    <row r="29" spans="1:86" s="6" customFormat="1" ht="12.75" customHeight="1" x14ac:dyDescent="0.2">
      <c r="A29" s="7" t="s">
        <v>80</v>
      </c>
      <c r="B29" s="6" t="s">
        <v>61</v>
      </c>
      <c r="C29" s="8" t="s">
        <v>44</v>
      </c>
      <c r="D29" s="14">
        <v>1344000</v>
      </c>
      <c r="E29" s="14">
        <v>700000</v>
      </c>
      <c r="F29" s="9">
        <v>21.75</v>
      </c>
      <c r="G29" s="9">
        <v>8</v>
      </c>
      <c r="H29" s="9">
        <v>7</v>
      </c>
      <c r="I29" s="9">
        <v>19</v>
      </c>
      <c r="J29" s="17">
        <v>2</v>
      </c>
      <c r="K29" s="9">
        <v>4</v>
      </c>
      <c r="L29" s="9">
        <v>61.75</v>
      </c>
      <c r="M29" s="24"/>
      <c r="N29" s="20"/>
      <c r="O29" s="21" t="s">
        <v>72</v>
      </c>
      <c r="P29" s="22"/>
      <c r="Q29" s="21" t="s">
        <v>73</v>
      </c>
      <c r="R29" s="22"/>
      <c r="S29" s="10">
        <v>0.67</v>
      </c>
      <c r="T29" s="22"/>
      <c r="U29" s="16">
        <v>46254</v>
      </c>
      <c r="V29" s="16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</row>
    <row r="30" spans="1:86" s="6" customFormat="1" ht="12.75" customHeight="1" x14ac:dyDescent="0.2">
      <c r="A30" s="7" t="s">
        <v>84</v>
      </c>
      <c r="B30" s="6" t="s">
        <v>65</v>
      </c>
      <c r="C30" s="11" t="s">
        <v>48</v>
      </c>
      <c r="D30" s="15">
        <v>706280</v>
      </c>
      <c r="E30" s="15">
        <v>220000</v>
      </c>
      <c r="F30" s="9">
        <v>20.625</v>
      </c>
      <c r="G30" s="9">
        <v>7.875</v>
      </c>
      <c r="H30" s="9">
        <v>6</v>
      </c>
      <c r="I30" s="9">
        <v>21</v>
      </c>
      <c r="J30" s="17">
        <v>0</v>
      </c>
      <c r="K30" s="9">
        <v>2</v>
      </c>
      <c r="L30" s="9">
        <v>57.5</v>
      </c>
      <c r="M30" s="19"/>
      <c r="N30" s="20"/>
      <c r="O30" s="21" t="s">
        <v>72</v>
      </c>
      <c r="P30" s="22"/>
      <c r="Q30" s="23" t="s">
        <v>73</v>
      </c>
      <c r="R30" s="22"/>
      <c r="S30" s="10">
        <v>0.37</v>
      </c>
      <c r="T30" s="22"/>
      <c r="U30" s="16">
        <v>45877</v>
      </c>
      <c r="V30" s="16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</row>
    <row r="31" spans="1:86" s="6" customFormat="1" ht="12.75" customHeight="1" x14ac:dyDescent="0.2">
      <c r="A31" s="7" t="s">
        <v>74</v>
      </c>
      <c r="B31" s="6" t="s">
        <v>55</v>
      </c>
      <c r="C31" s="8" t="s">
        <v>38</v>
      </c>
      <c r="D31" s="14">
        <v>1205000</v>
      </c>
      <c r="E31" s="14">
        <v>500000</v>
      </c>
      <c r="F31" s="9">
        <v>20</v>
      </c>
      <c r="G31" s="9">
        <v>3.875</v>
      </c>
      <c r="H31" s="9">
        <v>3.875</v>
      </c>
      <c r="I31" s="9">
        <v>6.625</v>
      </c>
      <c r="J31" s="17">
        <v>0</v>
      </c>
      <c r="K31" s="9">
        <v>1.5</v>
      </c>
      <c r="L31" s="9">
        <v>35.875</v>
      </c>
      <c r="M31" s="19"/>
      <c r="N31" s="20"/>
      <c r="O31" s="21" t="s">
        <v>72</v>
      </c>
      <c r="P31" s="22"/>
      <c r="Q31" s="21" t="s">
        <v>73</v>
      </c>
      <c r="R31" s="22"/>
      <c r="S31" s="10">
        <v>0.54</v>
      </c>
      <c r="T31" s="22"/>
      <c r="U31" s="16">
        <v>45838</v>
      </c>
      <c r="V31" s="16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</row>
    <row r="32" spans="1:86" x14ac:dyDescent="0.25">
      <c r="D32" s="12">
        <f>SUM(D15:D31)</f>
        <v>23438054</v>
      </c>
      <c r="E32" s="12">
        <f>SUM(E15:E31)</f>
        <v>10355000</v>
      </c>
      <c r="M32" s="12">
        <f>SUM(M15:M31)</f>
        <v>2000000</v>
      </c>
    </row>
    <row r="33" spans="5:13" x14ac:dyDescent="0.25">
      <c r="E33" s="12"/>
      <c r="L33" s="2" t="s">
        <v>97</v>
      </c>
      <c r="M33" s="12">
        <f>2000000-M32</f>
        <v>0</v>
      </c>
    </row>
  </sheetData>
  <sortState xmlns:xlrd2="http://schemas.microsoft.com/office/spreadsheetml/2017/richdata2" ref="A15:X31">
    <sortCondition descending="1" ref="X15:X31"/>
  </sortState>
  <mergeCells count="24">
    <mergeCell ref="D10:L10"/>
    <mergeCell ref="D8:J8"/>
    <mergeCell ref="T12:T13"/>
    <mergeCell ref="U12:U13"/>
    <mergeCell ref="V12:V13"/>
    <mergeCell ref="N12:N13"/>
    <mergeCell ref="O12:O13"/>
    <mergeCell ref="P12:P13"/>
    <mergeCell ref="Q12:Q13"/>
    <mergeCell ref="R12:R13"/>
    <mergeCell ref="F12:F13"/>
    <mergeCell ref="H12:H13"/>
    <mergeCell ref="G12:G13"/>
    <mergeCell ref="S12:S13"/>
    <mergeCell ref="I12:I13"/>
    <mergeCell ref="J12:J13"/>
    <mergeCell ref="K12:K13"/>
    <mergeCell ref="L12:L13"/>
    <mergeCell ref="M12:M13"/>
    <mergeCell ref="A12:A14"/>
    <mergeCell ref="B12:B14"/>
    <mergeCell ref="C12:C14"/>
    <mergeCell ref="D12:D14"/>
    <mergeCell ref="E12:E14"/>
  </mergeCells>
  <phoneticPr fontId="7" type="noConversion"/>
  <dataValidations count="5">
    <dataValidation type="decimal" operator="lessThanOrEqual" allowBlank="1" showInputMessage="1" showErrorMessage="1" error="max. 40" sqref="F15:F31" xr:uid="{00000000-0002-0000-0000-000000000000}">
      <formula1>40</formula1>
    </dataValidation>
    <dataValidation type="decimal" operator="lessThanOrEqual" allowBlank="1" showInputMessage="1" showErrorMessage="1" error="max. 5" sqref="J15:K31" xr:uid="{00000000-0002-0000-0000-000003000000}">
      <formula1>5</formula1>
    </dataValidation>
    <dataValidation type="decimal" operator="lessThanOrEqual" allowBlank="1" showInputMessage="1" showErrorMessage="1" error="max. 15" sqref="G15:G31" xr:uid="{00000000-0002-0000-0000-000001000000}">
      <formula1>15</formula1>
    </dataValidation>
    <dataValidation type="decimal" operator="lessThanOrEqual" allowBlank="1" showInputMessage="1" showErrorMessage="1" error="max. 10" sqref="H15:H31" xr:uid="{00000000-0002-0000-0000-000002000000}">
      <formula1>10</formula1>
    </dataValidation>
    <dataValidation type="decimal" operator="lessThanOrEqual" allowBlank="1" showInputMessage="1" showErrorMessage="1" error="max. 25" sqref="I15:I31" xr:uid="{8A1CDD88-C416-4BBA-ABE4-4F0F4DC097AB}">
      <formula1>25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3F9C0-EA7F-41E4-8A29-C8C918E4088C}">
  <dimension ref="A1:BY31"/>
  <sheetViews>
    <sheetView zoomScale="80" zoomScaleNormal="80" workbookViewId="0"/>
  </sheetViews>
  <sheetFormatPr defaultColWidth="9.140625" defaultRowHeight="12.75" x14ac:dyDescent="0.25"/>
  <cols>
    <col min="1" max="1" width="11.5703125" style="2" customWidth="1"/>
    <col min="2" max="2" width="30" style="2" bestFit="1" customWidth="1"/>
    <col min="3" max="3" width="23.85546875" style="2" customWidth="1"/>
    <col min="4" max="4" width="15.42578125" style="2" customWidth="1"/>
    <col min="5" max="5" width="15" style="2" customWidth="1"/>
    <col min="6" max="6" width="9.5703125" style="2" customWidth="1"/>
    <col min="7" max="12" width="9.42578125" style="2" customWidth="1"/>
    <col min="13" max="16384" width="9.140625" style="2"/>
  </cols>
  <sheetData>
    <row r="1" spans="1:77" ht="38.25" customHeight="1" x14ac:dyDescent="0.25">
      <c r="A1" s="1" t="s">
        <v>35</v>
      </c>
    </row>
    <row r="2" spans="1:77" x14ac:dyDescent="0.25">
      <c r="A2" s="3" t="s">
        <v>36</v>
      </c>
      <c r="D2" s="3" t="s">
        <v>20</v>
      </c>
    </row>
    <row r="3" spans="1:77" x14ac:dyDescent="0.25">
      <c r="A3" s="3" t="s">
        <v>24</v>
      </c>
      <c r="D3" s="2" t="s">
        <v>23</v>
      </c>
    </row>
    <row r="4" spans="1:77" x14ac:dyDescent="0.25">
      <c r="A4" s="3" t="s">
        <v>37</v>
      </c>
      <c r="D4" s="2" t="s">
        <v>29</v>
      </c>
    </row>
    <row r="5" spans="1:77" x14ac:dyDescent="0.25">
      <c r="A5" s="3" t="s">
        <v>28</v>
      </c>
      <c r="D5" s="2" t="s">
        <v>26</v>
      </c>
    </row>
    <row r="6" spans="1:77" x14ac:dyDescent="0.25">
      <c r="A6" s="13" t="s">
        <v>25</v>
      </c>
    </row>
    <row r="7" spans="1:77" x14ac:dyDescent="0.25">
      <c r="A7" s="3" t="s">
        <v>19</v>
      </c>
      <c r="D7" s="3" t="s">
        <v>21</v>
      </c>
    </row>
    <row r="8" spans="1:77" ht="26.25" customHeight="1" x14ac:dyDescent="0.25">
      <c r="D8" s="32" t="s">
        <v>27</v>
      </c>
      <c r="E8" s="32"/>
    </row>
    <row r="9" spans="1:77" ht="12.6" customHeight="1" x14ac:dyDescent="0.25">
      <c r="A9" s="3"/>
    </row>
    <row r="10" spans="1:77" ht="26.45" customHeight="1" x14ac:dyDescent="0.25">
      <c r="A10" s="26" t="s">
        <v>0</v>
      </c>
      <c r="B10" s="26" t="s">
        <v>1</v>
      </c>
      <c r="C10" s="26" t="s">
        <v>15</v>
      </c>
      <c r="D10" s="26" t="s">
        <v>10</v>
      </c>
      <c r="E10" s="29" t="s">
        <v>2</v>
      </c>
      <c r="F10" s="26" t="s">
        <v>12</v>
      </c>
      <c r="G10" s="26" t="s">
        <v>34</v>
      </c>
      <c r="H10" s="26" t="s">
        <v>11</v>
      </c>
      <c r="I10" s="26" t="s">
        <v>30</v>
      </c>
      <c r="J10" s="26" t="s">
        <v>32</v>
      </c>
      <c r="K10" s="26" t="s">
        <v>33</v>
      </c>
      <c r="L10" s="26" t="s">
        <v>98</v>
      </c>
    </row>
    <row r="11" spans="1:77" ht="59.45" customHeight="1" x14ac:dyDescent="0.25">
      <c r="A11" s="28"/>
      <c r="B11" s="28"/>
      <c r="C11" s="28"/>
      <c r="D11" s="28"/>
      <c r="E11" s="30"/>
      <c r="F11" s="27"/>
      <c r="G11" s="27"/>
      <c r="H11" s="27"/>
      <c r="I11" s="27"/>
      <c r="J11" s="27"/>
      <c r="K11" s="27"/>
      <c r="L11" s="27"/>
    </row>
    <row r="12" spans="1:77" ht="29.1" customHeight="1" x14ac:dyDescent="0.25">
      <c r="A12" s="27"/>
      <c r="B12" s="27"/>
      <c r="C12" s="27"/>
      <c r="D12" s="27"/>
      <c r="E12" s="31"/>
      <c r="F12" s="4" t="s">
        <v>22</v>
      </c>
      <c r="G12" s="4" t="s">
        <v>16</v>
      </c>
      <c r="H12" s="4" t="s">
        <v>18</v>
      </c>
      <c r="I12" s="4" t="s">
        <v>31</v>
      </c>
      <c r="J12" s="4" t="s">
        <v>17</v>
      </c>
      <c r="K12" s="4" t="s">
        <v>17</v>
      </c>
      <c r="L12" s="4"/>
    </row>
    <row r="13" spans="1:77" s="6" customFormat="1" ht="12.75" customHeight="1" x14ac:dyDescent="0.2">
      <c r="A13" s="7" t="s">
        <v>74</v>
      </c>
      <c r="B13" s="6" t="s">
        <v>55</v>
      </c>
      <c r="C13" s="8" t="s">
        <v>38</v>
      </c>
      <c r="D13" s="14">
        <v>1205000</v>
      </c>
      <c r="E13" s="14">
        <v>500000</v>
      </c>
      <c r="F13" s="9">
        <v>21</v>
      </c>
      <c r="G13" s="9">
        <v>5</v>
      </c>
      <c r="H13" s="9">
        <v>8</v>
      </c>
      <c r="I13" s="9">
        <v>5</v>
      </c>
      <c r="J13" s="17">
        <v>0</v>
      </c>
      <c r="K13" s="9">
        <v>1</v>
      </c>
      <c r="L13" s="9">
        <f>SUM(F13:K13)</f>
        <v>40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</row>
    <row r="14" spans="1:77" s="6" customFormat="1" ht="12.75" customHeight="1" x14ac:dyDescent="0.2">
      <c r="A14" s="7" t="s">
        <v>75</v>
      </c>
      <c r="B14" s="6" t="s">
        <v>57</v>
      </c>
      <c r="C14" s="11" t="s">
        <v>40</v>
      </c>
      <c r="D14" s="15">
        <v>995500</v>
      </c>
      <c r="E14" s="15">
        <v>800000</v>
      </c>
      <c r="F14" s="9">
        <v>37</v>
      </c>
      <c r="G14" s="9">
        <v>14</v>
      </c>
      <c r="H14" s="9">
        <v>10</v>
      </c>
      <c r="I14" s="9">
        <v>20</v>
      </c>
      <c r="J14" s="17">
        <v>0</v>
      </c>
      <c r="K14" s="9">
        <v>4</v>
      </c>
      <c r="L14" s="9">
        <f>SUM(F14:K14)</f>
        <v>85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</row>
    <row r="15" spans="1:77" s="6" customFormat="1" ht="12.75" customHeight="1" x14ac:dyDescent="0.2">
      <c r="A15" s="7" t="s">
        <v>76</v>
      </c>
      <c r="B15" s="6" t="s">
        <v>56</v>
      </c>
      <c r="C15" s="8" t="s">
        <v>39</v>
      </c>
      <c r="D15" s="14">
        <v>967000</v>
      </c>
      <c r="E15" s="14">
        <v>400000</v>
      </c>
      <c r="F15" s="9">
        <v>19</v>
      </c>
      <c r="G15" s="9">
        <v>8</v>
      </c>
      <c r="H15" s="9">
        <v>7</v>
      </c>
      <c r="I15" s="9">
        <v>19</v>
      </c>
      <c r="J15" s="17">
        <v>0</v>
      </c>
      <c r="K15" s="9">
        <v>4</v>
      </c>
      <c r="L15" s="9">
        <f t="shared" ref="L15:L29" si="0">SUM(F15:K15)</f>
        <v>57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6" customFormat="1" ht="12.75" customHeight="1" x14ac:dyDescent="0.2">
      <c r="A16" s="7" t="s">
        <v>77</v>
      </c>
      <c r="B16" s="6" t="s">
        <v>58</v>
      </c>
      <c r="C16" s="8" t="s">
        <v>41</v>
      </c>
      <c r="D16" s="14">
        <v>1938800</v>
      </c>
      <c r="E16" s="14">
        <v>600000</v>
      </c>
      <c r="F16" s="9">
        <v>32</v>
      </c>
      <c r="G16" s="9">
        <v>11</v>
      </c>
      <c r="H16" s="9">
        <v>8</v>
      </c>
      <c r="I16" s="9">
        <v>19</v>
      </c>
      <c r="J16" s="17">
        <v>2</v>
      </c>
      <c r="K16" s="9">
        <v>4</v>
      </c>
      <c r="L16" s="9">
        <f t="shared" si="0"/>
        <v>76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6" customFormat="1" ht="12.75" customHeight="1" x14ac:dyDescent="0.2">
      <c r="A17" s="7" t="s">
        <v>78</v>
      </c>
      <c r="B17" s="6" t="s">
        <v>59</v>
      </c>
      <c r="C17" s="11" t="s">
        <v>42</v>
      </c>
      <c r="D17" s="15">
        <v>1460000</v>
      </c>
      <c r="E17" s="15">
        <v>500000</v>
      </c>
      <c r="F17" s="9">
        <v>29</v>
      </c>
      <c r="G17" s="9">
        <v>9</v>
      </c>
      <c r="H17" s="9">
        <v>8</v>
      </c>
      <c r="I17" s="9">
        <v>19</v>
      </c>
      <c r="J17" s="17">
        <v>2</v>
      </c>
      <c r="K17" s="9">
        <v>4</v>
      </c>
      <c r="L17" s="9">
        <f t="shared" si="0"/>
        <v>71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6" customFormat="1" x14ac:dyDescent="0.2">
      <c r="A18" s="7" t="s">
        <v>79</v>
      </c>
      <c r="B18" s="6" t="s">
        <v>60</v>
      </c>
      <c r="C18" s="8" t="s">
        <v>43</v>
      </c>
      <c r="D18" s="14">
        <v>1000000</v>
      </c>
      <c r="E18" s="14">
        <v>400000</v>
      </c>
      <c r="F18" s="9">
        <v>37</v>
      </c>
      <c r="G18" s="9">
        <v>14</v>
      </c>
      <c r="H18" s="9">
        <v>10</v>
      </c>
      <c r="I18" s="9">
        <v>22</v>
      </c>
      <c r="J18" s="17">
        <v>2</v>
      </c>
      <c r="K18" s="9">
        <v>5</v>
      </c>
      <c r="L18" s="9">
        <f t="shared" si="0"/>
        <v>90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s="6" customFormat="1" ht="12.75" customHeight="1" x14ac:dyDescent="0.2">
      <c r="A19" s="7" t="s">
        <v>80</v>
      </c>
      <c r="B19" s="6" t="s">
        <v>61</v>
      </c>
      <c r="C19" s="8" t="s">
        <v>44</v>
      </c>
      <c r="D19" s="14">
        <v>1344000</v>
      </c>
      <c r="E19" s="14">
        <v>700000</v>
      </c>
      <c r="F19" s="9">
        <v>25</v>
      </c>
      <c r="G19" s="9">
        <v>8</v>
      </c>
      <c r="H19" s="9">
        <v>7</v>
      </c>
      <c r="I19" s="9">
        <v>19</v>
      </c>
      <c r="J19" s="17">
        <v>2</v>
      </c>
      <c r="K19" s="9">
        <v>4</v>
      </c>
      <c r="L19" s="9">
        <f t="shared" si="0"/>
        <v>65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7" s="6" customFormat="1" ht="12.75" customHeight="1" x14ac:dyDescent="0.2">
      <c r="A20" s="7" t="s">
        <v>81</v>
      </c>
      <c r="B20" s="6" t="s">
        <v>62</v>
      </c>
      <c r="C20" s="8" t="s">
        <v>45</v>
      </c>
      <c r="D20" s="14">
        <v>2315000</v>
      </c>
      <c r="E20" s="14">
        <v>810000</v>
      </c>
      <c r="F20" s="9">
        <v>31</v>
      </c>
      <c r="G20" s="9">
        <v>11</v>
      </c>
      <c r="H20" s="9">
        <v>9</v>
      </c>
      <c r="I20" s="9">
        <v>19</v>
      </c>
      <c r="J20" s="17">
        <v>4</v>
      </c>
      <c r="K20" s="9">
        <v>5</v>
      </c>
      <c r="L20" s="9">
        <f t="shared" si="0"/>
        <v>79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s="6" customFormat="1" ht="13.5" customHeight="1" x14ac:dyDescent="0.2">
      <c r="A21" s="7" t="s">
        <v>82</v>
      </c>
      <c r="B21" s="6" t="s">
        <v>63</v>
      </c>
      <c r="C21" s="8" t="s">
        <v>46</v>
      </c>
      <c r="D21" s="14">
        <v>1458260</v>
      </c>
      <c r="E21" s="14">
        <v>550000</v>
      </c>
      <c r="F21" s="9">
        <v>39</v>
      </c>
      <c r="G21" s="9">
        <v>14</v>
      </c>
      <c r="H21" s="9">
        <v>10</v>
      </c>
      <c r="I21" s="9">
        <v>21</v>
      </c>
      <c r="J21" s="17">
        <v>3</v>
      </c>
      <c r="K21" s="9">
        <v>5</v>
      </c>
      <c r="L21" s="9">
        <f t="shared" si="0"/>
        <v>92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77" s="6" customFormat="1" ht="12.75" customHeight="1" x14ac:dyDescent="0.2">
      <c r="A22" s="7" t="s">
        <v>83</v>
      </c>
      <c r="B22" s="6" t="s">
        <v>64</v>
      </c>
      <c r="C22" s="8" t="s">
        <v>47</v>
      </c>
      <c r="D22" s="14">
        <v>3046100</v>
      </c>
      <c r="E22" s="14">
        <v>1200000</v>
      </c>
      <c r="F22" s="9">
        <v>28</v>
      </c>
      <c r="G22" s="9">
        <v>9</v>
      </c>
      <c r="H22" s="9">
        <v>7</v>
      </c>
      <c r="I22" s="9">
        <v>16</v>
      </c>
      <c r="J22" s="17">
        <v>4</v>
      </c>
      <c r="K22" s="9">
        <v>5</v>
      </c>
      <c r="L22" s="9">
        <f t="shared" si="0"/>
        <v>69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s="6" customFormat="1" ht="12.75" customHeight="1" x14ac:dyDescent="0.2">
      <c r="A23" s="7" t="s">
        <v>84</v>
      </c>
      <c r="B23" s="6" t="s">
        <v>65</v>
      </c>
      <c r="C23" s="11" t="s">
        <v>48</v>
      </c>
      <c r="D23" s="15">
        <v>706280</v>
      </c>
      <c r="E23" s="15">
        <v>220000</v>
      </c>
      <c r="F23" s="9">
        <v>18</v>
      </c>
      <c r="G23" s="9">
        <v>7</v>
      </c>
      <c r="H23" s="9">
        <v>6</v>
      </c>
      <c r="I23" s="9">
        <v>21</v>
      </c>
      <c r="J23" s="17">
        <v>0</v>
      </c>
      <c r="K23" s="9">
        <v>2</v>
      </c>
      <c r="L23" s="9">
        <f t="shared" si="0"/>
        <v>54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 s="6" customFormat="1" ht="12.75" customHeight="1" x14ac:dyDescent="0.2">
      <c r="A24" s="7" t="s">
        <v>85</v>
      </c>
      <c r="B24" s="6" t="s">
        <v>66</v>
      </c>
      <c r="C24" s="8" t="s">
        <v>49</v>
      </c>
      <c r="D24" s="14">
        <v>1198000</v>
      </c>
      <c r="E24" s="14">
        <v>800000</v>
      </c>
      <c r="F24" s="9">
        <v>28</v>
      </c>
      <c r="G24" s="9">
        <v>9</v>
      </c>
      <c r="H24" s="9">
        <v>7</v>
      </c>
      <c r="I24" s="9">
        <v>18</v>
      </c>
      <c r="J24" s="17">
        <v>3</v>
      </c>
      <c r="K24" s="9">
        <v>5</v>
      </c>
      <c r="L24" s="9">
        <f t="shared" si="0"/>
        <v>70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</row>
    <row r="25" spans="1:77" s="6" customFormat="1" ht="12.75" customHeight="1" x14ac:dyDescent="0.2">
      <c r="A25" s="7" t="s">
        <v>86</v>
      </c>
      <c r="B25" s="6" t="s">
        <v>67</v>
      </c>
      <c r="C25" s="11" t="s">
        <v>50</v>
      </c>
      <c r="D25" s="15">
        <v>730000</v>
      </c>
      <c r="E25" s="15">
        <v>630000</v>
      </c>
      <c r="F25" s="9">
        <v>28</v>
      </c>
      <c r="G25" s="9">
        <v>9</v>
      </c>
      <c r="H25" s="9">
        <v>8</v>
      </c>
      <c r="I25" s="9">
        <v>18</v>
      </c>
      <c r="J25" s="17">
        <v>3</v>
      </c>
      <c r="K25" s="9">
        <v>4</v>
      </c>
      <c r="L25" s="9">
        <f t="shared" si="0"/>
        <v>70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77" s="6" customFormat="1" x14ac:dyDescent="0.2">
      <c r="A26" s="7" t="s">
        <v>87</v>
      </c>
      <c r="B26" s="6" t="s">
        <v>68</v>
      </c>
      <c r="C26" s="8" t="s">
        <v>51</v>
      </c>
      <c r="D26" s="14">
        <v>1968000</v>
      </c>
      <c r="E26" s="14">
        <v>800000</v>
      </c>
      <c r="F26" s="9">
        <v>27</v>
      </c>
      <c r="G26" s="9">
        <v>7</v>
      </c>
      <c r="H26" s="9">
        <v>8</v>
      </c>
      <c r="I26" s="9">
        <v>17</v>
      </c>
      <c r="J26" s="17">
        <v>0</v>
      </c>
      <c r="K26" s="9">
        <v>3</v>
      </c>
      <c r="L26" s="9">
        <f t="shared" si="0"/>
        <v>62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77" s="6" customFormat="1" ht="12.75" customHeight="1" x14ac:dyDescent="0.2">
      <c r="A27" s="7" t="s">
        <v>88</v>
      </c>
      <c r="B27" s="6" t="s">
        <v>69</v>
      </c>
      <c r="C27" s="11" t="s">
        <v>52</v>
      </c>
      <c r="D27" s="15">
        <v>253000</v>
      </c>
      <c r="E27" s="15">
        <v>225000</v>
      </c>
      <c r="F27" s="9">
        <v>27</v>
      </c>
      <c r="G27" s="9">
        <v>8</v>
      </c>
      <c r="H27" s="9">
        <v>8</v>
      </c>
      <c r="I27" s="9">
        <v>20</v>
      </c>
      <c r="J27" s="17">
        <v>0</v>
      </c>
      <c r="K27" s="9">
        <v>4</v>
      </c>
      <c r="L27" s="9">
        <f t="shared" si="0"/>
        <v>67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77" s="6" customFormat="1" ht="12.75" customHeight="1" x14ac:dyDescent="0.2">
      <c r="A28" s="7" t="s">
        <v>89</v>
      </c>
      <c r="B28" s="6" t="s">
        <v>70</v>
      </c>
      <c r="C28" s="11" t="s">
        <v>53</v>
      </c>
      <c r="D28" s="15">
        <v>1680000</v>
      </c>
      <c r="E28" s="15">
        <v>620000</v>
      </c>
      <c r="F28" s="9">
        <v>32</v>
      </c>
      <c r="G28" s="9">
        <v>12</v>
      </c>
      <c r="H28" s="9">
        <v>8</v>
      </c>
      <c r="I28" s="9">
        <v>21</v>
      </c>
      <c r="J28" s="17">
        <v>0</v>
      </c>
      <c r="K28" s="9">
        <v>5</v>
      </c>
      <c r="L28" s="9">
        <f t="shared" si="0"/>
        <v>78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</row>
    <row r="29" spans="1:77" s="6" customFormat="1" ht="12.75" customHeight="1" x14ac:dyDescent="0.2">
      <c r="A29" s="7" t="s">
        <v>90</v>
      </c>
      <c r="B29" s="6" t="s">
        <v>71</v>
      </c>
      <c r="C29" s="8" t="s">
        <v>54</v>
      </c>
      <c r="D29" s="14">
        <v>1173114</v>
      </c>
      <c r="E29" s="14">
        <v>600000</v>
      </c>
      <c r="F29" s="9">
        <v>39</v>
      </c>
      <c r="G29" s="9">
        <v>14</v>
      </c>
      <c r="H29" s="9">
        <v>10</v>
      </c>
      <c r="I29" s="9">
        <v>20</v>
      </c>
      <c r="J29" s="17">
        <v>0</v>
      </c>
      <c r="K29" s="9">
        <v>4</v>
      </c>
      <c r="L29" s="9">
        <f t="shared" si="0"/>
        <v>87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</row>
    <row r="30" spans="1:77" x14ac:dyDescent="0.25">
      <c r="D30" s="12">
        <f>SUM(D13:D29)</f>
        <v>23438054</v>
      </c>
      <c r="E30" s="12">
        <f>SUM(E13:E29)</f>
        <v>10355000</v>
      </c>
    </row>
    <row r="31" spans="1:77" x14ac:dyDescent="0.25">
      <c r="E31" s="12"/>
    </row>
  </sheetData>
  <mergeCells count="13">
    <mergeCell ref="L10:L11"/>
    <mergeCell ref="F10:F11"/>
    <mergeCell ref="G10:G11"/>
    <mergeCell ref="H10:H11"/>
    <mergeCell ref="I10:I11"/>
    <mergeCell ref="J10:J11"/>
    <mergeCell ref="K10:K11"/>
    <mergeCell ref="D8:E8"/>
    <mergeCell ref="A10:A12"/>
    <mergeCell ref="B10:B12"/>
    <mergeCell ref="C10:C12"/>
    <mergeCell ref="D10:D12"/>
    <mergeCell ref="E10:E12"/>
  </mergeCells>
  <dataValidations count="5">
    <dataValidation type="decimal" operator="lessThanOrEqual" allowBlank="1" showInputMessage="1" showErrorMessage="1" error="max. 25" sqref="I13:I29" xr:uid="{2776A0AB-2C0F-4133-A797-306B92EAF22D}">
      <formula1>25</formula1>
    </dataValidation>
    <dataValidation type="decimal" operator="lessThanOrEqual" allowBlank="1" showInputMessage="1" showErrorMessage="1" error="max. 10" sqref="H13:H29" xr:uid="{5C572AFF-35C3-4B59-821D-A1A61EEF87D0}">
      <formula1>10</formula1>
    </dataValidation>
    <dataValidation type="decimal" operator="lessThanOrEqual" allowBlank="1" showInputMessage="1" showErrorMessage="1" error="max. 15" sqref="G13:G29" xr:uid="{C335F81F-1859-4362-ABCF-51FD5353674B}">
      <formula1>15</formula1>
    </dataValidation>
    <dataValidation type="decimal" operator="lessThanOrEqual" allowBlank="1" showInputMessage="1" showErrorMessage="1" error="max. 5" sqref="J13:K29" xr:uid="{9AF480FF-19BE-4C49-83D7-FEAC73FB7793}">
      <formula1>5</formula1>
    </dataValidation>
    <dataValidation type="decimal" operator="lessThanOrEqual" allowBlank="1" showInputMessage="1" showErrorMessage="1" error="max. 40" sqref="F13:F29" xr:uid="{2B67A77A-DCBB-48C1-BB42-44B6BBF95D63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57468-24AA-4F05-AB58-0B79F46CCF19}">
  <dimension ref="A1:BY31"/>
  <sheetViews>
    <sheetView zoomScale="80" zoomScaleNormal="80" workbookViewId="0"/>
  </sheetViews>
  <sheetFormatPr defaultColWidth="9.140625" defaultRowHeight="12.75" x14ac:dyDescent="0.25"/>
  <cols>
    <col min="1" max="1" width="11.5703125" style="2" customWidth="1"/>
    <col min="2" max="2" width="30" style="2" bestFit="1" customWidth="1"/>
    <col min="3" max="3" width="23.85546875" style="2" customWidth="1"/>
    <col min="4" max="4" width="15.42578125" style="2" customWidth="1"/>
    <col min="5" max="5" width="15" style="2" customWidth="1"/>
    <col min="6" max="6" width="9.5703125" style="2" customWidth="1"/>
    <col min="7" max="12" width="9.42578125" style="2" customWidth="1"/>
    <col min="13" max="16384" width="9.140625" style="2"/>
  </cols>
  <sheetData>
    <row r="1" spans="1:77" ht="38.25" customHeight="1" x14ac:dyDescent="0.25">
      <c r="A1" s="1" t="s">
        <v>35</v>
      </c>
    </row>
    <row r="2" spans="1:77" x14ac:dyDescent="0.25">
      <c r="A2" s="3" t="s">
        <v>36</v>
      </c>
      <c r="D2" s="3" t="s">
        <v>20</v>
      </c>
    </row>
    <row r="3" spans="1:77" x14ac:dyDescent="0.25">
      <c r="A3" s="3" t="s">
        <v>24</v>
      </c>
      <c r="D3" s="2" t="s">
        <v>23</v>
      </c>
    </row>
    <row r="4" spans="1:77" x14ac:dyDescent="0.25">
      <c r="A4" s="3" t="s">
        <v>37</v>
      </c>
      <c r="D4" s="2" t="s">
        <v>29</v>
      </c>
    </row>
    <row r="5" spans="1:77" x14ac:dyDescent="0.25">
      <c r="A5" s="3" t="s">
        <v>28</v>
      </c>
      <c r="D5" s="2" t="s">
        <v>26</v>
      </c>
    </row>
    <row r="6" spans="1:77" x14ac:dyDescent="0.25">
      <c r="A6" s="13" t="s">
        <v>25</v>
      </c>
    </row>
    <row r="7" spans="1:77" x14ac:dyDescent="0.25">
      <c r="A7" s="3" t="s">
        <v>19</v>
      </c>
      <c r="D7" s="3" t="s">
        <v>21</v>
      </c>
    </row>
    <row r="8" spans="1:77" ht="26.25" customHeight="1" x14ac:dyDescent="0.25">
      <c r="D8" s="32" t="s">
        <v>27</v>
      </c>
      <c r="E8" s="32"/>
    </row>
    <row r="9" spans="1:77" ht="12.6" customHeight="1" x14ac:dyDescent="0.25">
      <c r="A9" s="3"/>
    </row>
    <row r="10" spans="1:77" ht="26.45" customHeight="1" x14ac:dyDescent="0.25">
      <c r="A10" s="26" t="s">
        <v>0</v>
      </c>
      <c r="B10" s="26" t="s">
        <v>1</v>
      </c>
      <c r="C10" s="26" t="s">
        <v>15</v>
      </c>
      <c r="D10" s="26" t="s">
        <v>10</v>
      </c>
      <c r="E10" s="29" t="s">
        <v>2</v>
      </c>
      <c r="F10" s="26" t="s">
        <v>12</v>
      </c>
      <c r="G10" s="26" t="s">
        <v>34</v>
      </c>
      <c r="H10" s="26" t="s">
        <v>11</v>
      </c>
      <c r="I10" s="26" t="s">
        <v>30</v>
      </c>
      <c r="J10" s="26" t="s">
        <v>32</v>
      </c>
      <c r="K10" s="26" t="s">
        <v>33</v>
      </c>
      <c r="L10" s="26" t="s">
        <v>98</v>
      </c>
    </row>
    <row r="11" spans="1:77" ht="59.45" customHeight="1" x14ac:dyDescent="0.25">
      <c r="A11" s="28"/>
      <c r="B11" s="28"/>
      <c r="C11" s="28"/>
      <c r="D11" s="28"/>
      <c r="E11" s="30"/>
      <c r="F11" s="27"/>
      <c r="G11" s="27"/>
      <c r="H11" s="27"/>
      <c r="I11" s="27"/>
      <c r="J11" s="27"/>
      <c r="K11" s="27"/>
      <c r="L11" s="27"/>
    </row>
    <row r="12" spans="1:77" ht="29.1" customHeight="1" x14ac:dyDescent="0.25">
      <c r="A12" s="27"/>
      <c r="B12" s="27"/>
      <c r="C12" s="27"/>
      <c r="D12" s="27"/>
      <c r="E12" s="31"/>
      <c r="F12" s="4" t="s">
        <v>22</v>
      </c>
      <c r="G12" s="4" t="s">
        <v>16</v>
      </c>
      <c r="H12" s="4" t="s">
        <v>18</v>
      </c>
      <c r="I12" s="4" t="s">
        <v>31</v>
      </c>
      <c r="J12" s="4" t="s">
        <v>17</v>
      </c>
      <c r="K12" s="4" t="s">
        <v>17</v>
      </c>
      <c r="L12" s="4"/>
    </row>
    <row r="13" spans="1:77" s="6" customFormat="1" ht="12.75" customHeight="1" x14ac:dyDescent="0.2">
      <c r="A13" s="7" t="s">
        <v>74</v>
      </c>
      <c r="B13" s="6" t="s">
        <v>55</v>
      </c>
      <c r="C13" s="8" t="s">
        <v>38</v>
      </c>
      <c r="D13" s="14">
        <v>1205000</v>
      </c>
      <c r="E13" s="14">
        <v>500000</v>
      </c>
      <c r="F13" s="9">
        <v>20</v>
      </c>
      <c r="G13" s="9">
        <v>3</v>
      </c>
      <c r="H13" s="9">
        <v>3</v>
      </c>
      <c r="I13" s="9">
        <v>5</v>
      </c>
      <c r="J13" s="17">
        <v>0</v>
      </c>
      <c r="K13" s="9">
        <v>1</v>
      </c>
      <c r="L13" s="9">
        <f>SUM(F13:K13)</f>
        <v>32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</row>
    <row r="14" spans="1:77" s="6" customFormat="1" ht="12.75" customHeight="1" x14ac:dyDescent="0.2">
      <c r="A14" s="7" t="s">
        <v>75</v>
      </c>
      <c r="B14" s="6" t="s">
        <v>57</v>
      </c>
      <c r="C14" s="11" t="s">
        <v>40</v>
      </c>
      <c r="D14" s="15">
        <v>995500</v>
      </c>
      <c r="E14" s="15">
        <v>800000</v>
      </c>
      <c r="F14" s="9">
        <v>37</v>
      </c>
      <c r="G14" s="9">
        <v>14</v>
      </c>
      <c r="H14" s="9">
        <v>8</v>
      </c>
      <c r="I14" s="9">
        <v>20</v>
      </c>
      <c r="J14" s="17">
        <v>0</v>
      </c>
      <c r="K14" s="9">
        <v>4</v>
      </c>
      <c r="L14" s="9">
        <f>SUM(F14:K14)</f>
        <v>83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</row>
    <row r="15" spans="1:77" s="6" customFormat="1" ht="12.75" customHeight="1" x14ac:dyDescent="0.2">
      <c r="A15" s="7" t="s">
        <v>76</v>
      </c>
      <c r="B15" s="6" t="s">
        <v>56</v>
      </c>
      <c r="C15" s="8" t="s">
        <v>39</v>
      </c>
      <c r="D15" s="14">
        <v>967000</v>
      </c>
      <c r="E15" s="14">
        <v>400000</v>
      </c>
      <c r="F15" s="9">
        <v>21</v>
      </c>
      <c r="G15" s="9">
        <v>11</v>
      </c>
      <c r="H15" s="9">
        <v>7</v>
      </c>
      <c r="I15" s="9">
        <v>19</v>
      </c>
      <c r="J15" s="17">
        <v>0</v>
      </c>
      <c r="K15" s="9">
        <v>4</v>
      </c>
      <c r="L15" s="9">
        <f t="shared" ref="L15:L29" si="0">SUM(F15:K15)</f>
        <v>62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6" customFormat="1" ht="12.75" customHeight="1" x14ac:dyDescent="0.2">
      <c r="A16" s="7" t="s">
        <v>77</v>
      </c>
      <c r="B16" s="6" t="s">
        <v>58</v>
      </c>
      <c r="C16" s="8" t="s">
        <v>41</v>
      </c>
      <c r="D16" s="14">
        <v>1938800</v>
      </c>
      <c r="E16" s="14">
        <v>600000</v>
      </c>
      <c r="F16" s="9">
        <v>28</v>
      </c>
      <c r="G16" s="9">
        <v>11</v>
      </c>
      <c r="H16" s="9">
        <v>8</v>
      </c>
      <c r="I16" s="9">
        <v>19</v>
      </c>
      <c r="J16" s="17">
        <v>2</v>
      </c>
      <c r="K16" s="9">
        <v>4</v>
      </c>
      <c r="L16" s="9">
        <f t="shared" si="0"/>
        <v>72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6" customFormat="1" ht="12.75" customHeight="1" x14ac:dyDescent="0.2">
      <c r="A17" s="7" t="s">
        <v>78</v>
      </c>
      <c r="B17" s="6" t="s">
        <v>59</v>
      </c>
      <c r="C17" s="11" t="s">
        <v>42</v>
      </c>
      <c r="D17" s="15">
        <v>1460000</v>
      </c>
      <c r="E17" s="15">
        <v>500000</v>
      </c>
      <c r="F17" s="9">
        <v>30</v>
      </c>
      <c r="G17" s="9">
        <v>11</v>
      </c>
      <c r="H17" s="9">
        <v>8</v>
      </c>
      <c r="I17" s="9">
        <v>19</v>
      </c>
      <c r="J17" s="17">
        <v>2</v>
      </c>
      <c r="K17" s="9">
        <v>4</v>
      </c>
      <c r="L17" s="9">
        <f t="shared" si="0"/>
        <v>74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6" customFormat="1" x14ac:dyDescent="0.2">
      <c r="A18" s="7" t="s">
        <v>79</v>
      </c>
      <c r="B18" s="6" t="s">
        <v>60</v>
      </c>
      <c r="C18" s="8" t="s">
        <v>43</v>
      </c>
      <c r="D18" s="14">
        <v>1000000</v>
      </c>
      <c r="E18" s="14">
        <v>400000</v>
      </c>
      <c r="F18" s="9">
        <v>37</v>
      </c>
      <c r="G18" s="9">
        <v>13</v>
      </c>
      <c r="H18" s="9">
        <v>9</v>
      </c>
      <c r="I18" s="9">
        <v>22</v>
      </c>
      <c r="J18" s="17">
        <v>2</v>
      </c>
      <c r="K18" s="9">
        <v>5</v>
      </c>
      <c r="L18" s="9">
        <f t="shared" si="0"/>
        <v>88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s="6" customFormat="1" ht="12.75" customHeight="1" x14ac:dyDescent="0.2">
      <c r="A19" s="7" t="s">
        <v>80</v>
      </c>
      <c r="B19" s="6" t="s">
        <v>61</v>
      </c>
      <c r="C19" s="8" t="s">
        <v>44</v>
      </c>
      <c r="D19" s="14">
        <v>1344000</v>
      </c>
      <c r="E19" s="14">
        <v>700000</v>
      </c>
      <c r="F19" s="9">
        <v>21</v>
      </c>
      <c r="G19" s="9">
        <v>8</v>
      </c>
      <c r="H19" s="9">
        <v>7</v>
      </c>
      <c r="I19" s="9">
        <v>19</v>
      </c>
      <c r="J19" s="17">
        <v>2</v>
      </c>
      <c r="K19" s="9">
        <v>4</v>
      </c>
      <c r="L19" s="9">
        <f t="shared" si="0"/>
        <v>61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7" s="6" customFormat="1" ht="12.75" customHeight="1" x14ac:dyDescent="0.2">
      <c r="A20" s="7" t="s">
        <v>81</v>
      </c>
      <c r="B20" s="6" t="s">
        <v>62</v>
      </c>
      <c r="C20" s="8" t="s">
        <v>45</v>
      </c>
      <c r="D20" s="14">
        <v>2315000</v>
      </c>
      <c r="E20" s="14">
        <v>810000</v>
      </c>
      <c r="F20" s="9">
        <v>31</v>
      </c>
      <c r="G20" s="9">
        <v>11</v>
      </c>
      <c r="H20" s="9">
        <v>9</v>
      </c>
      <c r="I20" s="9">
        <v>19</v>
      </c>
      <c r="J20" s="17">
        <v>4</v>
      </c>
      <c r="K20" s="9">
        <v>5</v>
      </c>
      <c r="L20" s="9">
        <f t="shared" si="0"/>
        <v>79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s="6" customFormat="1" ht="13.5" customHeight="1" x14ac:dyDescent="0.2">
      <c r="A21" s="7" t="s">
        <v>82</v>
      </c>
      <c r="B21" s="6" t="s">
        <v>63</v>
      </c>
      <c r="C21" s="8" t="s">
        <v>46</v>
      </c>
      <c r="D21" s="14">
        <v>1458260</v>
      </c>
      <c r="E21" s="14">
        <v>550000</v>
      </c>
      <c r="F21" s="9">
        <v>36</v>
      </c>
      <c r="G21" s="9">
        <v>13</v>
      </c>
      <c r="H21" s="9">
        <v>8</v>
      </c>
      <c r="I21" s="9">
        <v>21</v>
      </c>
      <c r="J21" s="17">
        <v>3</v>
      </c>
      <c r="K21" s="9">
        <v>5</v>
      </c>
      <c r="L21" s="9">
        <f t="shared" si="0"/>
        <v>86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77" s="6" customFormat="1" ht="12.75" customHeight="1" x14ac:dyDescent="0.2">
      <c r="A22" s="7" t="s">
        <v>83</v>
      </c>
      <c r="B22" s="6" t="s">
        <v>64</v>
      </c>
      <c r="C22" s="8" t="s">
        <v>47</v>
      </c>
      <c r="D22" s="14">
        <v>3046100</v>
      </c>
      <c r="E22" s="14">
        <v>1200000</v>
      </c>
      <c r="F22" s="9">
        <v>28</v>
      </c>
      <c r="G22" s="9">
        <v>9</v>
      </c>
      <c r="H22" s="9">
        <v>7</v>
      </c>
      <c r="I22" s="9">
        <v>16</v>
      </c>
      <c r="J22" s="17">
        <v>4</v>
      </c>
      <c r="K22" s="9">
        <v>5</v>
      </c>
      <c r="L22" s="9">
        <f t="shared" si="0"/>
        <v>69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s="6" customFormat="1" ht="12.75" customHeight="1" x14ac:dyDescent="0.2">
      <c r="A23" s="7" t="s">
        <v>84</v>
      </c>
      <c r="B23" s="6" t="s">
        <v>65</v>
      </c>
      <c r="C23" s="11" t="s">
        <v>48</v>
      </c>
      <c r="D23" s="15">
        <v>706280</v>
      </c>
      <c r="E23" s="15">
        <v>220000</v>
      </c>
      <c r="F23" s="9">
        <v>21</v>
      </c>
      <c r="G23" s="9">
        <v>8</v>
      </c>
      <c r="H23" s="9">
        <v>6</v>
      </c>
      <c r="I23" s="9">
        <v>21</v>
      </c>
      <c r="J23" s="17">
        <v>0</v>
      </c>
      <c r="K23" s="9">
        <v>2</v>
      </c>
      <c r="L23" s="9">
        <f t="shared" si="0"/>
        <v>58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 s="6" customFormat="1" ht="12.75" customHeight="1" x14ac:dyDescent="0.2">
      <c r="A24" s="7" t="s">
        <v>85</v>
      </c>
      <c r="B24" s="6" t="s">
        <v>66</v>
      </c>
      <c r="C24" s="8" t="s">
        <v>49</v>
      </c>
      <c r="D24" s="14">
        <v>1198000</v>
      </c>
      <c r="E24" s="14">
        <v>800000</v>
      </c>
      <c r="F24" s="9">
        <v>33</v>
      </c>
      <c r="G24" s="9">
        <v>9</v>
      </c>
      <c r="H24" s="9">
        <v>7</v>
      </c>
      <c r="I24" s="9">
        <v>18</v>
      </c>
      <c r="J24" s="17">
        <v>3</v>
      </c>
      <c r="K24" s="9">
        <v>5</v>
      </c>
      <c r="L24" s="9">
        <f t="shared" si="0"/>
        <v>75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</row>
    <row r="25" spans="1:77" s="6" customFormat="1" ht="12.75" customHeight="1" x14ac:dyDescent="0.2">
      <c r="A25" s="7" t="s">
        <v>86</v>
      </c>
      <c r="B25" s="6" t="s">
        <v>67</v>
      </c>
      <c r="C25" s="11" t="s">
        <v>50</v>
      </c>
      <c r="D25" s="15">
        <v>730000</v>
      </c>
      <c r="E25" s="15">
        <v>630000</v>
      </c>
      <c r="F25" s="9">
        <v>28</v>
      </c>
      <c r="G25" s="9">
        <v>9</v>
      </c>
      <c r="H25" s="9">
        <v>7</v>
      </c>
      <c r="I25" s="9">
        <v>18</v>
      </c>
      <c r="J25" s="17">
        <v>3</v>
      </c>
      <c r="K25" s="9">
        <v>4</v>
      </c>
      <c r="L25" s="9">
        <f t="shared" si="0"/>
        <v>69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77" s="6" customFormat="1" x14ac:dyDescent="0.2">
      <c r="A26" s="7" t="s">
        <v>87</v>
      </c>
      <c r="B26" s="6" t="s">
        <v>68</v>
      </c>
      <c r="C26" s="8" t="s">
        <v>51</v>
      </c>
      <c r="D26" s="14">
        <v>1968000</v>
      </c>
      <c r="E26" s="14">
        <v>800000</v>
      </c>
      <c r="F26" s="9">
        <v>33</v>
      </c>
      <c r="G26" s="9">
        <v>10</v>
      </c>
      <c r="H26" s="9">
        <v>8</v>
      </c>
      <c r="I26" s="9">
        <v>17</v>
      </c>
      <c r="J26" s="17">
        <v>0</v>
      </c>
      <c r="K26" s="9">
        <v>3</v>
      </c>
      <c r="L26" s="9">
        <f t="shared" si="0"/>
        <v>71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77" s="6" customFormat="1" ht="12.75" customHeight="1" x14ac:dyDescent="0.2">
      <c r="A27" s="7" t="s">
        <v>88</v>
      </c>
      <c r="B27" s="6" t="s">
        <v>69</v>
      </c>
      <c r="C27" s="11" t="s">
        <v>52</v>
      </c>
      <c r="D27" s="15">
        <v>253000</v>
      </c>
      <c r="E27" s="15">
        <v>225000</v>
      </c>
      <c r="F27" s="9">
        <v>33</v>
      </c>
      <c r="G27" s="9">
        <v>9</v>
      </c>
      <c r="H27" s="9">
        <v>8</v>
      </c>
      <c r="I27" s="9">
        <v>20</v>
      </c>
      <c r="J27" s="17">
        <v>0</v>
      </c>
      <c r="K27" s="9">
        <v>4</v>
      </c>
      <c r="L27" s="9">
        <f t="shared" si="0"/>
        <v>74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77" s="6" customFormat="1" ht="12.75" customHeight="1" x14ac:dyDescent="0.2">
      <c r="A28" s="7" t="s">
        <v>89</v>
      </c>
      <c r="B28" s="6" t="s">
        <v>70</v>
      </c>
      <c r="C28" s="11" t="s">
        <v>53</v>
      </c>
      <c r="D28" s="15">
        <v>1680000</v>
      </c>
      <c r="E28" s="15">
        <v>620000</v>
      </c>
      <c r="F28" s="9">
        <v>32</v>
      </c>
      <c r="G28" s="9">
        <v>12</v>
      </c>
      <c r="H28" s="9">
        <v>8</v>
      </c>
      <c r="I28" s="9">
        <v>21</v>
      </c>
      <c r="J28" s="17">
        <v>0</v>
      </c>
      <c r="K28" s="9">
        <v>5</v>
      </c>
      <c r="L28" s="9">
        <f t="shared" si="0"/>
        <v>78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</row>
    <row r="29" spans="1:77" s="6" customFormat="1" ht="12.75" customHeight="1" x14ac:dyDescent="0.2">
      <c r="A29" s="7" t="s">
        <v>90</v>
      </c>
      <c r="B29" s="6" t="s">
        <v>71</v>
      </c>
      <c r="C29" s="8" t="s">
        <v>54</v>
      </c>
      <c r="D29" s="14">
        <v>1173114</v>
      </c>
      <c r="E29" s="14">
        <v>600000</v>
      </c>
      <c r="F29" s="9">
        <v>39</v>
      </c>
      <c r="G29" s="9">
        <v>15</v>
      </c>
      <c r="H29" s="9">
        <v>10</v>
      </c>
      <c r="I29" s="9">
        <v>21</v>
      </c>
      <c r="J29" s="17">
        <v>0</v>
      </c>
      <c r="K29" s="9">
        <v>4</v>
      </c>
      <c r="L29" s="9">
        <f t="shared" si="0"/>
        <v>89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</row>
    <row r="30" spans="1:77" x14ac:dyDescent="0.25">
      <c r="D30" s="12">
        <f>SUM(D13:D29)</f>
        <v>23438054</v>
      </c>
      <c r="E30" s="12">
        <f>SUM(E13:E29)</f>
        <v>10355000</v>
      </c>
    </row>
    <row r="31" spans="1:77" x14ac:dyDescent="0.25">
      <c r="E31" s="12"/>
    </row>
  </sheetData>
  <mergeCells count="13">
    <mergeCell ref="L10:L11"/>
    <mergeCell ref="F10:F11"/>
    <mergeCell ref="G10:G11"/>
    <mergeCell ref="H10:H11"/>
    <mergeCell ref="I10:I11"/>
    <mergeCell ref="J10:J11"/>
    <mergeCell ref="K10:K11"/>
    <mergeCell ref="D8:E8"/>
    <mergeCell ref="A10:A12"/>
    <mergeCell ref="B10:B12"/>
    <mergeCell ref="C10:C12"/>
    <mergeCell ref="D10:D12"/>
    <mergeCell ref="E10:E12"/>
  </mergeCells>
  <dataValidations count="5">
    <dataValidation type="decimal" operator="lessThanOrEqual" allowBlank="1" showInputMessage="1" showErrorMessage="1" error="max. 40" sqref="F13:F29" xr:uid="{DE516DD1-78AE-477C-B3B9-A8405890CD3B}">
      <formula1>40</formula1>
    </dataValidation>
    <dataValidation type="decimal" operator="lessThanOrEqual" allowBlank="1" showInputMessage="1" showErrorMessage="1" error="max. 5" sqref="J13:K29" xr:uid="{884D2E16-682E-426F-9167-ADE2EA88B4EF}">
      <formula1>5</formula1>
    </dataValidation>
    <dataValidation type="decimal" operator="lessThanOrEqual" allowBlank="1" showInputMessage="1" showErrorMessage="1" error="max. 15" sqref="G13:G29" xr:uid="{0D6A4877-8C12-4B7E-A0FF-F729781B4B85}">
      <formula1>15</formula1>
    </dataValidation>
    <dataValidation type="decimal" operator="lessThanOrEqual" allowBlank="1" showInputMessage="1" showErrorMessage="1" error="max. 10" sqref="H13:H29" xr:uid="{CAC9E809-7172-4A16-AD33-3C05AEAC7E93}">
      <formula1>10</formula1>
    </dataValidation>
    <dataValidation type="decimal" operator="lessThanOrEqual" allowBlank="1" showInputMessage="1" showErrorMessage="1" error="max. 25" sqref="I13:I29" xr:uid="{F3C0DBCF-39D3-4DDC-A533-A6A822C56161}">
      <formula1>25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C664C-5C26-4241-8A7E-51ADF3FD83AF}">
  <dimension ref="A1:BY31"/>
  <sheetViews>
    <sheetView zoomScale="80" zoomScaleNormal="80" workbookViewId="0"/>
  </sheetViews>
  <sheetFormatPr defaultColWidth="9.140625" defaultRowHeight="12.75" x14ac:dyDescent="0.25"/>
  <cols>
    <col min="1" max="1" width="11.5703125" style="2" customWidth="1"/>
    <col min="2" max="2" width="30" style="2" bestFit="1" customWidth="1"/>
    <col min="3" max="3" width="23.85546875" style="2" customWidth="1"/>
    <col min="4" max="4" width="15.42578125" style="2" customWidth="1"/>
    <col min="5" max="5" width="15" style="2" customWidth="1"/>
    <col min="6" max="6" width="9.5703125" style="2" customWidth="1"/>
    <col min="7" max="12" width="9.42578125" style="2" customWidth="1"/>
    <col min="13" max="16384" width="9.140625" style="2"/>
  </cols>
  <sheetData>
    <row r="1" spans="1:77" ht="38.25" customHeight="1" x14ac:dyDescent="0.25">
      <c r="A1" s="1" t="s">
        <v>35</v>
      </c>
    </row>
    <row r="2" spans="1:77" x14ac:dyDescent="0.25">
      <c r="A2" s="3" t="s">
        <v>36</v>
      </c>
      <c r="D2" s="3" t="s">
        <v>20</v>
      </c>
    </row>
    <row r="3" spans="1:77" x14ac:dyDescent="0.25">
      <c r="A3" s="3" t="s">
        <v>24</v>
      </c>
      <c r="D3" s="2" t="s">
        <v>23</v>
      </c>
    </row>
    <row r="4" spans="1:77" x14ac:dyDescent="0.25">
      <c r="A4" s="3" t="s">
        <v>37</v>
      </c>
      <c r="D4" s="2" t="s">
        <v>29</v>
      </c>
    </row>
    <row r="5" spans="1:77" x14ac:dyDescent="0.25">
      <c r="A5" s="3" t="s">
        <v>28</v>
      </c>
      <c r="D5" s="2" t="s">
        <v>26</v>
      </c>
    </row>
    <row r="6" spans="1:77" x14ac:dyDescent="0.25">
      <c r="A6" s="13" t="s">
        <v>25</v>
      </c>
    </row>
    <row r="7" spans="1:77" x14ac:dyDescent="0.25">
      <c r="A7" s="3" t="s">
        <v>19</v>
      </c>
      <c r="D7" s="3" t="s">
        <v>21</v>
      </c>
    </row>
    <row r="8" spans="1:77" ht="26.25" customHeight="1" x14ac:dyDescent="0.25">
      <c r="D8" s="32" t="s">
        <v>27</v>
      </c>
      <c r="E8" s="32"/>
    </row>
    <row r="9" spans="1:77" ht="12.6" customHeight="1" x14ac:dyDescent="0.25">
      <c r="A9" s="3"/>
    </row>
    <row r="10" spans="1:77" ht="26.45" customHeight="1" x14ac:dyDescent="0.25">
      <c r="A10" s="26" t="s">
        <v>0</v>
      </c>
      <c r="B10" s="26" t="s">
        <v>1</v>
      </c>
      <c r="C10" s="26" t="s">
        <v>15</v>
      </c>
      <c r="D10" s="26" t="s">
        <v>10</v>
      </c>
      <c r="E10" s="29" t="s">
        <v>2</v>
      </c>
      <c r="F10" s="26" t="s">
        <v>12</v>
      </c>
      <c r="G10" s="26" t="s">
        <v>34</v>
      </c>
      <c r="H10" s="26" t="s">
        <v>11</v>
      </c>
      <c r="I10" s="26" t="s">
        <v>30</v>
      </c>
      <c r="J10" s="26" t="s">
        <v>32</v>
      </c>
      <c r="K10" s="26" t="s">
        <v>33</v>
      </c>
      <c r="L10" s="26" t="s">
        <v>98</v>
      </c>
    </row>
    <row r="11" spans="1:77" ht="59.45" customHeight="1" x14ac:dyDescent="0.25">
      <c r="A11" s="28"/>
      <c r="B11" s="28"/>
      <c r="C11" s="28"/>
      <c r="D11" s="28"/>
      <c r="E11" s="30"/>
      <c r="F11" s="27"/>
      <c r="G11" s="27"/>
      <c r="H11" s="27"/>
      <c r="I11" s="27"/>
      <c r="J11" s="27"/>
      <c r="K11" s="27"/>
      <c r="L11" s="27"/>
    </row>
    <row r="12" spans="1:77" ht="29.1" customHeight="1" x14ac:dyDescent="0.25">
      <c r="A12" s="27"/>
      <c r="B12" s="27"/>
      <c r="C12" s="27"/>
      <c r="D12" s="27"/>
      <c r="E12" s="31"/>
      <c r="F12" s="4" t="s">
        <v>22</v>
      </c>
      <c r="G12" s="4" t="s">
        <v>16</v>
      </c>
      <c r="H12" s="4" t="s">
        <v>18</v>
      </c>
      <c r="I12" s="4" t="s">
        <v>31</v>
      </c>
      <c r="J12" s="4" t="s">
        <v>17</v>
      </c>
      <c r="K12" s="4" t="s">
        <v>17</v>
      </c>
      <c r="L12" s="4"/>
    </row>
    <row r="13" spans="1:77" s="6" customFormat="1" ht="12.75" customHeight="1" x14ac:dyDescent="0.2">
      <c r="A13" s="7" t="s">
        <v>74</v>
      </c>
      <c r="B13" s="6" t="s">
        <v>55</v>
      </c>
      <c r="C13" s="8" t="s">
        <v>38</v>
      </c>
      <c r="D13" s="14">
        <v>1205000</v>
      </c>
      <c r="E13" s="14">
        <v>500000</v>
      </c>
      <c r="F13" s="9">
        <v>20</v>
      </c>
      <c r="G13" s="9">
        <v>3</v>
      </c>
      <c r="H13" s="9">
        <v>3</v>
      </c>
      <c r="I13" s="9">
        <v>5</v>
      </c>
      <c r="J13" s="17">
        <v>0</v>
      </c>
      <c r="K13" s="9">
        <v>1</v>
      </c>
      <c r="L13" s="9">
        <f>SUM(F13:K13)</f>
        <v>32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</row>
    <row r="14" spans="1:77" s="6" customFormat="1" ht="12.75" customHeight="1" x14ac:dyDescent="0.2">
      <c r="A14" s="7" t="s">
        <v>75</v>
      </c>
      <c r="B14" s="6" t="s">
        <v>57</v>
      </c>
      <c r="C14" s="11" t="s">
        <v>40</v>
      </c>
      <c r="D14" s="15">
        <v>995500</v>
      </c>
      <c r="E14" s="15">
        <v>800000</v>
      </c>
      <c r="F14" s="9">
        <v>38</v>
      </c>
      <c r="G14" s="9">
        <v>13</v>
      </c>
      <c r="H14" s="9">
        <v>8</v>
      </c>
      <c r="I14" s="9">
        <v>20</v>
      </c>
      <c r="J14" s="17">
        <v>0</v>
      </c>
      <c r="K14" s="9">
        <v>4</v>
      </c>
      <c r="L14" s="9">
        <f>SUM(F14:K14)</f>
        <v>83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</row>
    <row r="15" spans="1:77" s="6" customFormat="1" ht="12.75" customHeight="1" x14ac:dyDescent="0.2">
      <c r="A15" s="7" t="s">
        <v>76</v>
      </c>
      <c r="B15" s="6" t="s">
        <v>56</v>
      </c>
      <c r="C15" s="8" t="s">
        <v>39</v>
      </c>
      <c r="D15" s="14">
        <v>967000</v>
      </c>
      <c r="E15" s="14">
        <v>400000</v>
      </c>
      <c r="F15" s="9">
        <v>21</v>
      </c>
      <c r="G15" s="9">
        <v>11</v>
      </c>
      <c r="H15" s="9">
        <v>7</v>
      </c>
      <c r="I15" s="9">
        <v>19</v>
      </c>
      <c r="J15" s="17">
        <v>0</v>
      </c>
      <c r="K15" s="9">
        <v>4</v>
      </c>
      <c r="L15" s="9">
        <f t="shared" ref="L15:L29" si="0">SUM(F15:K15)</f>
        <v>62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6" customFormat="1" ht="12.75" customHeight="1" x14ac:dyDescent="0.2">
      <c r="A16" s="7" t="s">
        <v>77</v>
      </c>
      <c r="B16" s="6" t="s">
        <v>58</v>
      </c>
      <c r="C16" s="8" t="s">
        <v>41</v>
      </c>
      <c r="D16" s="14">
        <v>1938800</v>
      </c>
      <c r="E16" s="14">
        <v>600000</v>
      </c>
      <c r="F16" s="9">
        <v>28</v>
      </c>
      <c r="G16" s="9">
        <v>11</v>
      </c>
      <c r="H16" s="9">
        <v>8</v>
      </c>
      <c r="I16" s="9">
        <v>19</v>
      </c>
      <c r="J16" s="17">
        <v>2</v>
      </c>
      <c r="K16" s="9">
        <v>4</v>
      </c>
      <c r="L16" s="9">
        <f t="shared" si="0"/>
        <v>72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6" customFormat="1" ht="12.75" customHeight="1" x14ac:dyDescent="0.2">
      <c r="A17" s="7" t="s">
        <v>78</v>
      </c>
      <c r="B17" s="6" t="s">
        <v>59</v>
      </c>
      <c r="C17" s="11" t="s">
        <v>42</v>
      </c>
      <c r="D17" s="15">
        <v>1460000</v>
      </c>
      <c r="E17" s="15">
        <v>500000</v>
      </c>
      <c r="F17" s="9">
        <v>30</v>
      </c>
      <c r="G17" s="9">
        <v>11</v>
      </c>
      <c r="H17" s="9">
        <v>8</v>
      </c>
      <c r="I17" s="9">
        <v>19</v>
      </c>
      <c r="J17" s="17">
        <v>2</v>
      </c>
      <c r="K17" s="9">
        <v>4</v>
      </c>
      <c r="L17" s="9">
        <f t="shared" si="0"/>
        <v>74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6" customFormat="1" x14ac:dyDescent="0.2">
      <c r="A18" s="7" t="s">
        <v>79</v>
      </c>
      <c r="B18" s="6" t="s">
        <v>60</v>
      </c>
      <c r="C18" s="8" t="s">
        <v>43</v>
      </c>
      <c r="D18" s="14">
        <v>1000000</v>
      </c>
      <c r="E18" s="14">
        <v>400000</v>
      </c>
      <c r="F18" s="9">
        <v>37</v>
      </c>
      <c r="G18" s="9">
        <v>13</v>
      </c>
      <c r="H18" s="9">
        <v>9</v>
      </c>
      <c r="I18" s="9">
        <v>22</v>
      </c>
      <c r="J18" s="17">
        <v>2</v>
      </c>
      <c r="K18" s="9">
        <v>5</v>
      </c>
      <c r="L18" s="9">
        <f t="shared" si="0"/>
        <v>88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s="6" customFormat="1" ht="12.75" customHeight="1" x14ac:dyDescent="0.2">
      <c r="A19" s="7" t="s">
        <v>80</v>
      </c>
      <c r="B19" s="6" t="s">
        <v>61</v>
      </c>
      <c r="C19" s="8" t="s">
        <v>44</v>
      </c>
      <c r="D19" s="14">
        <v>1344000</v>
      </c>
      <c r="E19" s="14">
        <v>700000</v>
      </c>
      <c r="F19" s="9">
        <v>21</v>
      </c>
      <c r="G19" s="9">
        <v>8</v>
      </c>
      <c r="H19" s="9">
        <v>7</v>
      </c>
      <c r="I19" s="9">
        <v>19</v>
      </c>
      <c r="J19" s="17">
        <v>2</v>
      </c>
      <c r="K19" s="9">
        <v>4</v>
      </c>
      <c r="L19" s="9">
        <f t="shared" si="0"/>
        <v>61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7" s="6" customFormat="1" ht="12.75" customHeight="1" x14ac:dyDescent="0.2">
      <c r="A20" s="7" t="s">
        <v>81</v>
      </c>
      <c r="B20" s="6" t="s">
        <v>62</v>
      </c>
      <c r="C20" s="8" t="s">
        <v>45</v>
      </c>
      <c r="D20" s="14">
        <v>2315000</v>
      </c>
      <c r="E20" s="14">
        <v>810000</v>
      </c>
      <c r="F20" s="9">
        <v>31</v>
      </c>
      <c r="G20" s="9">
        <v>11</v>
      </c>
      <c r="H20" s="9">
        <v>9</v>
      </c>
      <c r="I20" s="9">
        <v>19</v>
      </c>
      <c r="J20" s="17">
        <v>4</v>
      </c>
      <c r="K20" s="9">
        <v>5</v>
      </c>
      <c r="L20" s="9">
        <f t="shared" si="0"/>
        <v>79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s="6" customFormat="1" ht="13.5" customHeight="1" x14ac:dyDescent="0.2">
      <c r="A21" s="7" t="s">
        <v>82</v>
      </c>
      <c r="B21" s="6" t="s">
        <v>63</v>
      </c>
      <c r="C21" s="8" t="s">
        <v>46</v>
      </c>
      <c r="D21" s="14">
        <v>1458260</v>
      </c>
      <c r="E21" s="14">
        <v>550000</v>
      </c>
      <c r="F21" s="9">
        <v>37</v>
      </c>
      <c r="G21" s="9">
        <v>12</v>
      </c>
      <c r="H21" s="9">
        <v>8</v>
      </c>
      <c r="I21" s="9">
        <v>21</v>
      </c>
      <c r="J21" s="17">
        <v>3</v>
      </c>
      <c r="K21" s="9">
        <v>5</v>
      </c>
      <c r="L21" s="9">
        <f t="shared" si="0"/>
        <v>86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77" s="6" customFormat="1" ht="12.75" customHeight="1" x14ac:dyDescent="0.2">
      <c r="A22" s="7" t="s">
        <v>83</v>
      </c>
      <c r="B22" s="6" t="s">
        <v>64</v>
      </c>
      <c r="C22" s="8" t="s">
        <v>47</v>
      </c>
      <c r="D22" s="14">
        <v>3046100</v>
      </c>
      <c r="E22" s="14">
        <v>1200000</v>
      </c>
      <c r="F22" s="9">
        <v>28</v>
      </c>
      <c r="G22" s="9">
        <v>9</v>
      </c>
      <c r="H22" s="9">
        <v>7</v>
      </c>
      <c r="I22" s="9">
        <v>16</v>
      </c>
      <c r="J22" s="17">
        <v>4</v>
      </c>
      <c r="K22" s="9">
        <v>5</v>
      </c>
      <c r="L22" s="9">
        <f t="shared" si="0"/>
        <v>69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s="6" customFormat="1" ht="12.75" customHeight="1" x14ac:dyDescent="0.2">
      <c r="A23" s="7" t="s">
        <v>84</v>
      </c>
      <c r="B23" s="6" t="s">
        <v>65</v>
      </c>
      <c r="C23" s="11" t="s">
        <v>48</v>
      </c>
      <c r="D23" s="15">
        <v>706280</v>
      </c>
      <c r="E23" s="15">
        <v>220000</v>
      </c>
      <c r="F23" s="9">
        <v>21</v>
      </c>
      <c r="G23" s="9">
        <v>8</v>
      </c>
      <c r="H23" s="9">
        <v>6</v>
      </c>
      <c r="I23" s="9">
        <v>21</v>
      </c>
      <c r="J23" s="17">
        <v>0</v>
      </c>
      <c r="K23" s="9">
        <v>2</v>
      </c>
      <c r="L23" s="9">
        <f t="shared" si="0"/>
        <v>58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 s="6" customFormat="1" ht="12.75" customHeight="1" x14ac:dyDescent="0.2">
      <c r="A24" s="7" t="s">
        <v>85</v>
      </c>
      <c r="B24" s="6" t="s">
        <v>66</v>
      </c>
      <c r="C24" s="8" t="s">
        <v>49</v>
      </c>
      <c r="D24" s="14">
        <v>1198000</v>
      </c>
      <c r="E24" s="14">
        <v>800000</v>
      </c>
      <c r="F24" s="9">
        <v>33</v>
      </c>
      <c r="G24" s="9">
        <v>9</v>
      </c>
      <c r="H24" s="9">
        <v>7</v>
      </c>
      <c r="I24" s="9">
        <v>18</v>
      </c>
      <c r="J24" s="17">
        <v>3</v>
      </c>
      <c r="K24" s="9">
        <v>5</v>
      </c>
      <c r="L24" s="9">
        <f t="shared" si="0"/>
        <v>75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</row>
    <row r="25" spans="1:77" s="6" customFormat="1" ht="12.75" customHeight="1" x14ac:dyDescent="0.2">
      <c r="A25" s="7" t="s">
        <v>86</v>
      </c>
      <c r="B25" s="6" t="s">
        <v>67</v>
      </c>
      <c r="C25" s="11" t="s">
        <v>50</v>
      </c>
      <c r="D25" s="15">
        <v>730000</v>
      </c>
      <c r="E25" s="15">
        <v>630000</v>
      </c>
      <c r="F25" s="9">
        <v>28</v>
      </c>
      <c r="G25" s="9">
        <v>9</v>
      </c>
      <c r="H25" s="9">
        <v>7</v>
      </c>
      <c r="I25" s="9">
        <v>18</v>
      </c>
      <c r="J25" s="17">
        <v>3</v>
      </c>
      <c r="K25" s="9">
        <v>4</v>
      </c>
      <c r="L25" s="9">
        <f t="shared" si="0"/>
        <v>69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77" s="6" customFormat="1" x14ac:dyDescent="0.2">
      <c r="A26" s="7" t="s">
        <v>87</v>
      </c>
      <c r="B26" s="6" t="s">
        <v>68</v>
      </c>
      <c r="C26" s="8" t="s">
        <v>51</v>
      </c>
      <c r="D26" s="14">
        <v>1968000</v>
      </c>
      <c r="E26" s="14">
        <v>800000</v>
      </c>
      <c r="F26" s="9">
        <v>33</v>
      </c>
      <c r="G26" s="9">
        <v>10</v>
      </c>
      <c r="H26" s="9">
        <v>8</v>
      </c>
      <c r="I26" s="9">
        <v>17</v>
      </c>
      <c r="J26" s="17">
        <v>0</v>
      </c>
      <c r="K26" s="9">
        <v>3</v>
      </c>
      <c r="L26" s="9">
        <f t="shared" si="0"/>
        <v>71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77" s="6" customFormat="1" ht="12.75" customHeight="1" x14ac:dyDescent="0.2">
      <c r="A27" s="7" t="s">
        <v>88</v>
      </c>
      <c r="B27" s="6" t="s">
        <v>69</v>
      </c>
      <c r="C27" s="11" t="s">
        <v>52</v>
      </c>
      <c r="D27" s="15">
        <v>253000</v>
      </c>
      <c r="E27" s="15">
        <v>225000</v>
      </c>
      <c r="F27" s="9">
        <v>33</v>
      </c>
      <c r="G27" s="9">
        <v>9</v>
      </c>
      <c r="H27" s="9">
        <v>8</v>
      </c>
      <c r="I27" s="9">
        <v>20</v>
      </c>
      <c r="J27" s="17">
        <v>0</v>
      </c>
      <c r="K27" s="9">
        <v>4</v>
      </c>
      <c r="L27" s="9">
        <f t="shared" si="0"/>
        <v>74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77" s="6" customFormat="1" ht="12.75" customHeight="1" x14ac:dyDescent="0.2">
      <c r="A28" s="7" t="s">
        <v>89</v>
      </c>
      <c r="B28" s="6" t="s">
        <v>70</v>
      </c>
      <c r="C28" s="11" t="s">
        <v>53</v>
      </c>
      <c r="D28" s="15">
        <v>1680000</v>
      </c>
      <c r="E28" s="15">
        <v>620000</v>
      </c>
      <c r="F28" s="9">
        <v>32</v>
      </c>
      <c r="G28" s="9">
        <v>11</v>
      </c>
      <c r="H28" s="9">
        <v>8</v>
      </c>
      <c r="I28" s="9">
        <v>21</v>
      </c>
      <c r="J28" s="17">
        <v>0</v>
      </c>
      <c r="K28" s="9">
        <v>5</v>
      </c>
      <c r="L28" s="9">
        <f t="shared" si="0"/>
        <v>77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</row>
    <row r="29" spans="1:77" s="6" customFormat="1" ht="12.75" customHeight="1" x14ac:dyDescent="0.2">
      <c r="A29" s="7" t="s">
        <v>90</v>
      </c>
      <c r="B29" s="6" t="s">
        <v>71</v>
      </c>
      <c r="C29" s="8" t="s">
        <v>54</v>
      </c>
      <c r="D29" s="14">
        <v>1173114</v>
      </c>
      <c r="E29" s="14">
        <v>600000</v>
      </c>
      <c r="F29" s="9">
        <v>37</v>
      </c>
      <c r="G29" s="9">
        <v>14</v>
      </c>
      <c r="H29" s="9">
        <v>10</v>
      </c>
      <c r="I29" s="9">
        <v>20</v>
      </c>
      <c r="J29" s="17">
        <v>0</v>
      </c>
      <c r="K29" s="9">
        <v>4</v>
      </c>
      <c r="L29" s="9">
        <f t="shared" si="0"/>
        <v>85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</row>
    <row r="30" spans="1:77" x14ac:dyDescent="0.25">
      <c r="D30" s="12">
        <f>SUM(D13:D29)</f>
        <v>23438054</v>
      </c>
      <c r="E30" s="12">
        <f>SUM(E13:E29)</f>
        <v>10355000</v>
      </c>
    </row>
    <row r="31" spans="1:77" x14ac:dyDescent="0.25">
      <c r="E31" s="12"/>
    </row>
  </sheetData>
  <mergeCells count="13">
    <mergeCell ref="L10:L11"/>
    <mergeCell ref="F10:F11"/>
    <mergeCell ref="G10:G11"/>
    <mergeCell ref="H10:H11"/>
    <mergeCell ref="I10:I11"/>
    <mergeCell ref="J10:J11"/>
    <mergeCell ref="K10:K11"/>
    <mergeCell ref="D8:E8"/>
    <mergeCell ref="A10:A12"/>
    <mergeCell ref="B10:B12"/>
    <mergeCell ref="C10:C12"/>
    <mergeCell ref="D10:D12"/>
    <mergeCell ref="E10:E12"/>
  </mergeCells>
  <dataValidations count="5">
    <dataValidation type="decimal" operator="lessThanOrEqual" allowBlank="1" showInputMessage="1" showErrorMessage="1" error="max. 40" sqref="F13:F29" xr:uid="{A5B48F4B-E88F-4E45-85D8-90972C9DFE3F}">
      <formula1>40</formula1>
    </dataValidation>
    <dataValidation type="decimal" operator="lessThanOrEqual" allowBlank="1" showInputMessage="1" showErrorMessage="1" error="max. 5" sqref="J13:K29" xr:uid="{62294F1F-7485-4EDB-A72C-A21A6AA915C8}">
      <formula1>5</formula1>
    </dataValidation>
    <dataValidation type="decimal" operator="lessThanOrEqual" allowBlank="1" showInputMessage="1" showErrorMessage="1" error="max. 15" sqref="G13:G29" xr:uid="{ACE45458-D493-44D0-926D-A6C4355D1152}">
      <formula1>15</formula1>
    </dataValidation>
    <dataValidation type="decimal" operator="lessThanOrEqual" allowBlank="1" showInputMessage="1" showErrorMessage="1" error="max. 10" sqref="H13:H29" xr:uid="{1A5D601B-9825-4E80-9085-A97CB5ABA879}">
      <formula1>10</formula1>
    </dataValidation>
    <dataValidation type="decimal" operator="lessThanOrEqual" allowBlank="1" showInputMessage="1" showErrorMessage="1" error="max. 25" sqref="I13:I29" xr:uid="{F0228BE6-7C76-42A6-BB4D-9F929CB8BD06}">
      <formula1>25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08964-82D3-4A02-9677-F2B84191A135}">
  <dimension ref="A1:BY31"/>
  <sheetViews>
    <sheetView zoomScale="80" zoomScaleNormal="80" workbookViewId="0"/>
  </sheetViews>
  <sheetFormatPr defaultColWidth="9.140625" defaultRowHeight="12.75" x14ac:dyDescent="0.25"/>
  <cols>
    <col min="1" max="1" width="11.5703125" style="2" customWidth="1"/>
    <col min="2" max="2" width="30" style="2" bestFit="1" customWidth="1"/>
    <col min="3" max="3" width="23.85546875" style="2" customWidth="1"/>
    <col min="4" max="4" width="15.42578125" style="2" customWidth="1"/>
    <col min="5" max="5" width="15" style="2" customWidth="1"/>
    <col min="6" max="6" width="9.5703125" style="2" customWidth="1"/>
    <col min="7" max="12" width="9.42578125" style="2" customWidth="1"/>
    <col min="13" max="16384" width="9.140625" style="2"/>
  </cols>
  <sheetData>
    <row r="1" spans="1:77" ht="38.25" customHeight="1" x14ac:dyDescent="0.25">
      <c r="A1" s="1" t="s">
        <v>35</v>
      </c>
    </row>
    <row r="2" spans="1:77" x14ac:dyDescent="0.25">
      <c r="A2" s="3" t="s">
        <v>36</v>
      </c>
      <c r="D2" s="3" t="s">
        <v>20</v>
      </c>
    </row>
    <row r="3" spans="1:77" x14ac:dyDescent="0.25">
      <c r="A3" s="3" t="s">
        <v>24</v>
      </c>
      <c r="D3" s="2" t="s">
        <v>23</v>
      </c>
    </row>
    <row r="4" spans="1:77" x14ac:dyDescent="0.25">
      <c r="A4" s="3" t="s">
        <v>37</v>
      </c>
      <c r="D4" s="2" t="s">
        <v>29</v>
      </c>
    </row>
    <row r="5" spans="1:77" x14ac:dyDescent="0.25">
      <c r="A5" s="3" t="s">
        <v>28</v>
      </c>
      <c r="D5" s="2" t="s">
        <v>26</v>
      </c>
    </row>
    <row r="6" spans="1:77" x14ac:dyDescent="0.25">
      <c r="A6" s="13" t="s">
        <v>25</v>
      </c>
    </row>
    <row r="7" spans="1:77" x14ac:dyDescent="0.25">
      <c r="A7" s="3" t="s">
        <v>19</v>
      </c>
      <c r="D7" s="3" t="s">
        <v>21</v>
      </c>
    </row>
    <row r="8" spans="1:77" ht="26.25" customHeight="1" x14ac:dyDescent="0.25">
      <c r="D8" s="32" t="s">
        <v>27</v>
      </c>
      <c r="E8" s="32"/>
    </row>
    <row r="9" spans="1:77" ht="12.6" customHeight="1" x14ac:dyDescent="0.25">
      <c r="A9" s="3"/>
    </row>
    <row r="10" spans="1:77" ht="26.45" customHeight="1" x14ac:dyDescent="0.25">
      <c r="A10" s="26" t="s">
        <v>0</v>
      </c>
      <c r="B10" s="26" t="s">
        <v>1</v>
      </c>
      <c r="C10" s="26" t="s">
        <v>15</v>
      </c>
      <c r="D10" s="26" t="s">
        <v>10</v>
      </c>
      <c r="E10" s="29" t="s">
        <v>2</v>
      </c>
      <c r="F10" s="26" t="s">
        <v>12</v>
      </c>
      <c r="G10" s="26" t="s">
        <v>34</v>
      </c>
      <c r="H10" s="26" t="s">
        <v>11</v>
      </c>
      <c r="I10" s="26" t="s">
        <v>30</v>
      </c>
      <c r="J10" s="26" t="s">
        <v>32</v>
      </c>
      <c r="K10" s="26" t="s">
        <v>33</v>
      </c>
      <c r="L10" s="26" t="s">
        <v>98</v>
      </c>
    </row>
    <row r="11" spans="1:77" ht="59.45" customHeight="1" x14ac:dyDescent="0.25">
      <c r="A11" s="28"/>
      <c r="B11" s="28"/>
      <c r="C11" s="28"/>
      <c r="D11" s="28"/>
      <c r="E11" s="30"/>
      <c r="F11" s="27"/>
      <c r="G11" s="27"/>
      <c r="H11" s="27"/>
      <c r="I11" s="27"/>
      <c r="J11" s="27"/>
      <c r="K11" s="27"/>
      <c r="L11" s="27"/>
    </row>
    <row r="12" spans="1:77" ht="29.1" customHeight="1" x14ac:dyDescent="0.25">
      <c r="A12" s="27"/>
      <c r="B12" s="27"/>
      <c r="C12" s="27"/>
      <c r="D12" s="27"/>
      <c r="E12" s="31"/>
      <c r="F12" s="4" t="s">
        <v>22</v>
      </c>
      <c r="G12" s="4" t="s">
        <v>16</v>
      </c>
      <c r="H12" s="4" t="s">
        <v>18</v>
      </c>
      <c r="I12" s="4" t="s">
        <v>31</v>
      </c>
      <c r="J12" s="4" t="s">
        <v>17</v>
      </c>
      <c r="K12" s="4" t="s">
        <v>17</v>
      </c>
      <c r="L12" s="4"/>
    </row>
    <row r="13" spans="1:77" s="6" customFormat="1" ht="12.75" customHeight="1" x14ac:dyDescent="0.2">
      <c r="A13" s="7" t="s">
        <v>74</v>
      </c>
      <c r="B13" s="6" t="s">
        <v>55</v>
      </c>
      <c r="C13" s="8" t="s">
        <v>38</v>
      </c>
      <c r="D13" s="14">
        <v>1205000</v>
      </c>
      <c r="E13" s="14">
        <v>500000</v>
      </c>
      <c r="F13" s="9">
        <v>20</v>
      </c>
      <c r="G13" s="9">
        <v>5</v>
      </c>
      <c r="H13" s="9">
        <v>3</v>
      </c>
      <c r="I13" s="9">
        <v>5</v>
      </c>
      <c r="J13" s="17">
        <v>0</v>
      </c>
      <c r="K13" s="9">
        <v>2</v>
      </c>
      <c r="L13" s="9">
        <f>SUM(F13:K13)</f>
        <v>35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</row>
    <row r="14" spans="1:77" s="6" customFormat="1" ht="12.75" customHeight="1" x14ac:dyDescent="0.2">
      <c r="A14" s="7" t="s">
        <v>75</v>
      </c>
      <c r="B14" s="6" t="s">
        <v>57</v>
      </c>
      <c r="C14" s="11" t="s">
        <v>40</v>
      </c>
      <c r="D14" s="15">
        <v>995500</v>
      </c>
      <c r="E14" s="15">
        <v>800000</v>
      </c>
      <c r="F14" s="9">
        <v>37</v>
      </c>
      <c r="G14" s="9">
        <v>13</v>
      </c>
      <c r="H14" s="9">
        <v>8</v>
      </c>
      <c r="I14" s="9">
        <v>21</v>
      </c>
      <c r="J14" s="17">
        <v>0</v>
      </c>
      <c r="K14" s="9">
        <v>4</v>
      </c>
      <c r="L14" s="9">
        <f>SUM(F14:K14)</f>
        <v>83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</row>
    <row r="15" spans="1:77" s="6" customFormat="1" ht="12.75" customHeight="1" x14ac:dyDescent="0.2">
      <c r="A15" s="7" t="s">
        <v>76</v>
      </c>
      <c r="B15" s="6" t="s">
        <v>56</v>
      </c>
      <c r="C15" s="8" t="s">
        <v>39</v>
      </c>
      <c r="D15" s="14">
        <v>967000</v>
      </c>
      <c r="E15" s="14">
        <v>400000</v>
      </c>
      <c r="F15" s="9">
        <v>21</v>
      </c>
      <c r="G15" s="9">
        <v>11</v>
      </c>
      <c r="H15" s="9">
        <v>7</v>
      </c>
      <c r="I15" s="9">
        <v>19</v>
      </c>
      <c r="J15" s="17">
        <v>0</v>
      </c>
      <c r="K15" s="9">
        <v>4</v>
      </c>
      <c r="L15" s="9">
        <f t="shared" ref="L15:L29" si="0">SUM(F15:K15)</f>
        <v>62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6" customFormat="1" ht="12.75" customHeight="1" x14ac:dyDescent="0.2">
      <c r="A16" s="7" t="s">
        <v>77</v>
      </c>
      <c r="B16" s="6" t="s">
        <v>58</v>
      </c>
      <c r="C16" s="8" t="s">
        <v>41</v>
      </c>
      <c r="D16" s="14">
        <v>1938800</v>
      </c>
      <c r="E16" s="14">
        <v>600000</v>
      </c>
      <c r="F16" s="9">
        <v>28</v>
      </c>
      <c r="G16" s="9">
        <v>11</v>
      </c>
      <c r="H16" s="9">
        <v>8</v>
      </c>
      <c r="I16" s="9">
        <v>19</v>
      </c>
      <c r="J16" s="17">
        <v>2</v>
      </c>
      <c r="K16" s="9">
        <v>4</v>
      </c>
      <c r="L16" s="9">
        <f t="shared" si="0"/>
        <v>72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6" customFormat="1" ht="12.75" customHeight="1" x14ac:dyDescent="0.2">
      <c r="A17" s="7" t="s">
        <v>78</v>
      </c>
      <c r="B17" s="6" t="s">
        <v>59</v>
      </c>
      <c r="C17" s="11" t="s">
        <v>42</v>
      </c>
      <c r="D17" s="15">
        <v>1460000</v>
      </c>
      <c r="E17" s="15">
        <v>500000</v>
      </c>
      <c r="F17" s="9">
        <v>35</v>
      </c>
      <c r="G17" s="9">
        <v>11</v>
      </c>
      <c r="H17" s="9">
        <v>8</v>
      </c>
      <c r="I17" s="9">
        <v>19</v>
      </c>
      <c r="J17" s="17">
        <v>2</v>
      </c>
      <c r="K17" s="9">
        <v>4</v>
      </c>
      <c r="L17" s="9">
        <f t="shared" si="0"/>
        <v>79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6" customFormat="1" x14ac:dyDescent="0.2">
      <c r="A18" s="7" t="s">
        <v>79</v>
      </c>
      <c r="B18" s="6" t="s">
        <v>60</v>
      </c>
      <c r="C18" s="8" t="s">
        <v>43</v>
      </c>
      <c r="D18" s="14">
        <v>1000000</v>
      </c>
      <c r="E18" s="14">
        <v>400000</v>
      </c>
      <c r="F18" s="9">
        <v>37</v>
      </c>
      <c r="G18" s="9">
        <v>13</v>
      </c>
      <c r="H18" s="9">
        <v>9</v>
      </c>
      <c r="I18" s="9">
        <v>22</v>
      </c>
      <c r="J18" s="17">
        <v>2</v>
      </c>
      <c r="K18" s="9">
        <v>5</v>
      </c>
      <c r="L18" s="9">
        <f t="shared" si="0"/>
        <v>88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s="6" customFormat="1" ht="12.75" customHeight="1" x14ac:dyDescent="0.2">
      <c r="A19" s="7" t="s">
        <v>80</v>
      </c>
      <c r="B19" s="6" t="s">
        <v>61</v>
      </c>
      <c r="C19" s="8" t="s">
        <v>44</v>
      </c>
      <c r="D19" s="14">
        <v>1344000</v>
      </c>
      <c r="E19" s="14">
        <v>700000</v>
      </c>
      <c r="F19" s="9">
        <v>21</v>
      </c>
      <c r="G19" s="9">
        <v>8</v>
      </c>
      <c r="H19" s="9">
        <v>7</v>
      </c>
      <c r="I19" s="9">
        <v>19</v>
      </c>
      <c r="J19" s="17">
        <v>2</v>
      </c>
      <c r="K19" s="9">
        <v>4</v>
      </c>
      <c r="L19" s="9">
        <f t="shared" si="0"/>
        <v>61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7" s="6" customFormat="1" ht="12.75" customHeight="1" x14ac:dyDescent="0.2">
      <c r="A20" s="7" t="s">
        <v>81</v>
      </c>
      <c r="B20" s="6" t="s">
        <v>62</v>
      </c>
      <c r="C20" s="8" t="s">
        <v>45</v>
      </c>
      <c r="D20" s="14">
        <v>2315000</v>
      </c>
      <c r="E20" s="14">
        <v>810000</v>
      </c>
      <c r="F20" s="9">
        <v>31</v>
      </c>
      <c r="G20" s="9">
        <v>11</v>
      </c>
      <c r="H20" s="9">
        <v>9</v>
      </c>
      <c r="I20" s="9">
        <v>19</v>
      </c>
      <c r="J20" s="17">
        <v>4</v>
      </c>
      <c r="K20" s="9">
        <v>5</v>
      </c>
      <c r="L20" s="9">
        <f t="shared" si="0"/>
        <v>79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s="6" customFormat="1" ht="13.5" customHeight="1" x14ac:dyDescent="0.2">
      <c r="A21" s="7" t="s">
        <v>82</v>
      </c>
      <c r="B21" s="6" t="s">
        <v>63</v>
      </c>
      <c r="C21" s="8" t="s">
        <v>46</v>
      </c>
      <c r="D21" s="14">
        <v>1458260</v>
      </c>
      <c r="E21" s="14">
        <v>550000</v>
      </c>
      <c r="F21" s="9">
        <v>36</v>
      </c>
      <c r="G21" s="9">
        <v>12</v>
      </c>
      <c r="H21" s="9">
        <v>8</v>
      </c>
      <c r="I21" s="9">
        <v>21</v>
      </c>
      <c r="J21" s="17">
        <v>3</v>
      </c>
      <c r="K21" s="9">
        <v>5</v>
      </c>
      <c r="L21" s="9">
        <f t="shared" si="0"/>
        <v>85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77" s="6" customFormat="1" ht="12.75" customHeight="1" x14ac:dyDescent="0.2">
      <c r="A22" s="7" t="s">
        <v>83</v>
      </c>
      <c r="B22" s="6" t="s">
        <v>64</v>
      </c>
      <c r="C22" s="8" t="s">
        <v>47</v>
      </c>
      <c r="D22" s="14">
        <v>3046100</v>
      </c>
      <c r="E22" s="14">
        <v>1200000</v>
      </c>
      <c r="F22" s="9">
        <v>28</v>
      </c>
      <c r="G22" s="9">
        <v>9</v>
      </c>
      <c r="H22" s="9">
        <v>7</v>
      </c>
      <c r="I22" s="9">
        <v>16</v>
      </c>
      <c r="J22" s="17">
        <v>4</v>
      </c>
      <c r="K22" s="9">
        <v>5</v>
      </c>
      <c r="L22" s="9">
        <f t="shared" si="0"/>
        <v>69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s="6" customFormat="1" ht="12.75" customHeight="1" x14ac:dyDescent="0.2">
      <c r="A23" s="7" t="s">
        <v>84</v>
      </c>
      <c r="B23" s="6" t="s">
        <v>65</v>
      </c>
      <c r="C23" s="11" t="s">
        <v>48</v>
      </c>
      <c r="D23" s="15">
        <v>706280</v>
      </c>
      <c r="E23" s="15">
        <v>220000</v>
      </c>
      <c r="F23" s="9">
        <v>21</v>
      </c>
      <c r="G23" s="9">
        <v>8</v>
      </c>
      <c r="H23" s="9">
        <v>6</v>
      </c>
      <c r="I23" s="9">
        <v>21</v>
      </c>
      <c r="J23" s="17">
        <v>0</v>
      </c>
      <c r="K23" s="9">
        <v>2</v>
      </c>
      <c r="L23" s="9">
        <f t="shared" si="0"/>
        <v>58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 s="6" customFormat="1" ht="12.75" customHeight="1" x14ac:dyDescent="0.2">
      <c r="A24" s="7" t="s">
        <v>85</v>
      </c>
      <c r="B24" s="6" t="s">
        <v>66</v>
      </c>
      <c r="C24" s="8" t="s">
        <v>49</v>
      </c>
      <c r="D24" s="14">
        <v>1198000</v>
      </c>
      <c r="E24" s="14">
        <v>800000</v>
      </c>
      <c r="F24" s="9">
        <v>33</v>
      </c>
      <c r="G24" s="9">
        <v>9</v>
      </c>
      <c r="H24" s="9">
        <v>7</v>
      </c>
      <c r="I24" s="9">
        <v>18</v>
      </c>
      <c r="J24" s="17">
        <v>3</v>
      </c>
      <c r="K24" s="9">
        <v>5</v>
      </c>
      <c r="L24" s="9">
        <f t="shared" si="0"/>
        <v>75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</row>
    <row r="25" spans="1:77" s="6" customFormat="1" ht="12.75" customHeight="1" x14ac:dyDescent="0.2">
      <c r="A25" s="7" t="s">
        <v>86</v>
      </c>
      <c r="B25" s="6" t="s">
        <v>67</v>
      </c>
      <c r="C25" s="11" t="s">
        <v>50</v>
      </c>
      <c r="D25" s="15">
        <v>730000</v>
      </c>
      <c r="E25" s="15">
        <v>630000</v>
      </c>
      <c r="F25" s="9">
        <v>28</v>
      </c>
      <c r="G25" s="9">
        <v>9</v>
      </c>
      <c r="H25" s="9">
        <v>7</v>
      </c>
      <c r="I25" s="9">
        <v>18</v>
      </c>
      <c r="J25" s="17">
        <v>3</v>
      </c>
      <c r="K25" s="9">
        <v>4</v>
      </c>
      <c r="L25" s="9">
        <f t="shared" si="0"/>
        <v>69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77" s="6" customFormat="1" x14ac:dyDescent="0.2">
      <c r="A26" s="7" t="s">
        <v>87</v>
      </c>
      <c r="B26" s="6" t="s">
        <v>68</v>
      </c>
      <c r="C26" s="8" t="s">
        <v>51</v>
      </c>
      <c r="D26" s="14">
        <v>1968000</v>
      </c>
      <c r="E26" s="14">
        <v>800000</v>
      </c>
      <c r="F26" s="9">
        <v>33</v>
      </c>
      <c r="G26" s="9">
        <v>10</v>
      </c>
      <c r="H26" s="9">
        <v>8</v>
      </c>
      <c r="I26" s="9">
        <v>18</v>
      </c>
      <c r="J26" s="17">
        <v>0</v>
      </c>
      <c r="K26" s="9">
        <v>3</v>
      </c>
      <c r="L26" s="9">
        <f t="shared" si="0"/>
        <v>72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77" s="6" customFormat="1" ht="12.75" customHeight="1" x14ac:dyDescent="0.2">
      <c r="A27" s="7" t="s">
        <v>88</v>
      </c>
      <c r="B27" s="6" t="s">
        <v>69</v>
      </c>
      <c r="C27" s="11" t="s">
        <v>52</v>
      </c>
      <c r="D27" s="15">
        <v>253000</v>
      </c>
      <c r="E27" s="15">
        <v>225000</v>
      </c>
      <c r="F27" s="9">
        <v>35</v>
      </c>
      <c r="G27" s="9">
        <v>10</v>
      </c>
      <c r="H27" s="9">
        <v>8</v>
      </c>
      <c r="I27" s="9">
        <v>20</v>
      </c>
      <c r="J27" s="17">
        <v>0</v>
      </c>
      <c r="K27" s="9">
        <v>4</v>
      </c>
      <c r="L27" s="9">
        <f t="shared" si="0"/>
        <v>77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77" s="6" customFormat="1" ht="12.75" customHeight="1" x14ac:dyDescent="0.2">
      <c r="A28" s="7" t="s">
        <v>89</v>
      </c>
      <c r="B28" s="6" t="s">
        <v>70</v>
      </c>
      <c r="C28" s="11" t="s">
        <v>53</v>
      </c>
      <c r="D28" s="15">
        <v>1680000</v>
      </c>
      <c r="E28" s="15">
        <v>620000</v>
      </c>
      <c r="F28" s="9">
        <v>34</v>
      </c>
      <c r="G28" s="9">
        <v>11</v>
      </c>
      <c r="H28" s="9">
        <v>8</v>
      </c>
      <c r="I28" s="9">
        <v>21</v>
      </c>
      <c r="J28" s="17">
        <v>0</v>
      </c>
      <c r="K28" s="9">
        <v>5</v>
      </c>
      <c r="L28" s="9">
        <f t="shared" si="0"/>
        <v>79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</row>
    <row r="29" spans="1:77" s="6" customFormat="1" ht="12.75" customHeight="1" x14ac:dyDescent="0.2">
      <c r="A29" s="7" t="s">
        <v>90</v>
      </c>
      <c r="B29" s="6" t="s">
        <v>71</v>
      </c>
      <c r="C29" s="8" t="s">
        <v>54</v>
      </c>
      <c r="D29" s="14">
        <v>1173114</v>
      </c>
      <c r="E29" s="14">
        <v>600000</v>
      </c>
      <c r="F29" s="9">
        <v>39</v>
      </c>
      <c r="G29" s="9">
        <v>14</v>
      </c>
      <c r="H29" s="9">
        <v>10</v>
      </c>
      <c r="I29" s="9">
        <v>20</v>
      </c>
      <c r="J29" s="17">
        <v>0</v>
      </c>
      <c r="K29" s="9">
        <v>4</v>
      </c>
      <c r="L29" s="9">
        <f t="shared" si="0"/>
        <v>87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</row>
    <row r="30" spans="1:77" x14ac:dyDescent="0.25">
      <c r="D30" s="12">
        <f>SUM(D13:D29)</f>
        <v>23438054</v>
      </c>
      <c r="E30" s="12">
        <f>SUM(E13:E29)</f>
        <v>10355000</v>
      </c>
    </row>
    <row r="31" spans="1:77" x14ac:dyDescent="0.25">
      <c r="E31" s="12"/>
    </row>
  </sheetData>
  <mergeCells count="13">
    <mergeCell ref="L10:L11"/>
    <mergeCell ref="F10:F11"/>
    <mergeCell ref="G10:G11"/>
    <mergeCell ref="H10:H11"/>
    <mergeCell ref="I10:I11"/>
    <mergeCell ref="J10:J11"/>
    <mergeCell ref="K10:K11"/>
    <mergeCell ref="D8:E8"/>
    <mergeCell ref="A10:A12"/>
    <mergeCell ref="B10:B12"/>
    <mergeCell ref="C10:C12"/>
    <mergeCell ref="D10:D12"/>
    <mergeCell ref="E10:E12"/>
  </mergeCells>
  <dataValidations count="5">
    <dataValidation type="decimal" operator="lessThanOrEqual" allowBlank="1" showInputMessage="1" showErrorMessage="1" error="max. 40" sqref="F13:F29" xr:uid="{4B8ADE02-8BB8-41B0-A2F2-D31BBE597D6C}">
      <formula1>40</formula1>
    </dataValidation>
    <dataValidation type="decimal" operator="lessThanOrEqual" allowBlank="1" showInputMessage="1" showErrorMessage="1" error="max. 5" sqref="J13:K29" xr:uid="{EA9772DA-712E-43DD-B550-95A52D7F2D6C}">
      <formula1>5</formula1>
    </dataValidation>
    <dataValidation type="decimal" operator="lessThanOrEqual" allowBlank="1" showInputMessage="1" showErrorMessage="1" error="max. 15" sqref="G13:G29" xr:uid="{E69C99F4-BA8C-4BEE-B1E3-BA058D645122}">
      <formula1>15</formula1>
    </dataValidation>
    <dataValidation type="decimal" operator="lessThanOrEqual" allowBlank="1" showInputMessage="1" showErrorMessage="1" error="max. 10" sqref="H13:H29" xr:uid="{DE2CDBBA-3BC1-4E2B-AE98-11A8B1720710}">
      <formula1>10</formula1>
    </dataValidation>
    <dataValidation type="decimal" operator="lessThanOrEqual" allowBlank="1" showInputMessage="1" showErrorMessage="1" error="max. 25" sqref="I13:I29" xr:uid="{9F557D44-01D3-403B-9854-B9A04ECF704B}">
      <formula1>25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B9B81-8EDA-44DF-AEC1-9AFC9624275E}">
  <dimension ref="A1:BY31"/>
  <sheetViews>
    <sheetView zoomScale="80" zoomScaleNormal="80" workbookViewId="0"/>
  </sheetViews>
  <sheetFormatPr defaultColWidth="9.140625" defaultRowHeight="12.75" x14ac:dyDescent="0.25"/>
  <cols>
    <col min="1" max="1" width="11.5703125" style="2" customWidth="1"/>
    <col min="2" max="2" width="30" style="2" bestFit="1" customWidth="1"/>
    <col min="3" max="3" width="23.85546875" style="2" customWidth="1"/>
    <col min="4" max="4" width="15.42578125" style="2" customWidth="1"/>
    <col min="5" max="5" width="15" style="2" customWidth="1"/>
    <col min="6" max="6" width="9.5703125" style="2" customWidth="1"/>
    <col min="7" max="12" width="9.42578125" style="2" customWidth="1"/>
    <col min="13" max="16384" width="9.140625" style="2"/>
  </cols>
  <sheetData>
    <row r="1" spans="1:77" ht="38.25" customHeight="1" x14ac:dyDescent="0.25">
      <c r="A1" s="1" t="s">
        <v>35</v>
      </c>
    </row>
    <row r="2" spans="1:77" x14ac:dyDescent="0.25">
      <c r="A2" s="3" t="s">
        <v>36</v>
      </c>
      <c r="D2" s="3" t="s">
        <v>20</v>
      </c>
    </row>
    <row r="3" spans="1:77" x14ac:dyDescent="0.25">
      <c r="A3" s="3" t="s">
        <v>24</v>
      </c>
      <c r="D3" s="2" t="s">
        <v>23</v>
      </c>
    </row>
    <row r="4" spans="1:77" x14ac:dyDescent="0.25">
      <c r="A4" s="3" t="s">
        <v>37</v>
      </c>
      <c r="D4" s="2" t="s">
        <v>29</v>
      </c>
    </row>
    <row r="5" spans="1:77" x14ac:dyDescent="0.25">
      <c r="A5" s="3" t="s">
        <v>28</v>
      </c>
      <c r="D5" s="2" t="s">
        <v>26</v>
      </c>
    </row>
    <row r="6" spans="1:77" x14ac:dyDescent="0.25">
      <c r="A6" s="13" t="s">
        <v>25</v>
      </c>
    </row>
    <row r="7" spans="1:77" x14ac:dyDescent="0.25">
      <c r="A7" s="3" t="s">
        <v>19</v>
      </c>
      <c r="D7" s="3" t="s">
        <v>21</v>
      </c>
    </row>
    <row r="8" spans="1:77" ht="26.25" customHeight="1" x14ac:dyDescent="0.25">
      <c r="D8" s="32" t="s">
        <v>27</v>
      </c>
      <c r="E8" s="32"/>
    </row>
    <row r="9" spans="1:77" ht="12.6" customHeight="1" x14ac:dyDescent="0.25">
      <c r="A9" s="3"/>
    </row>
    <row r="10" spans="1:77" ht="26.45" customHeight="1" x14ac:dyDescent="0.25">
      <c r="A10" s="26" t="s">
        <v>0</v>
      </c>
      <c r="B10" s="26" t="s">
        <v>1</v>
      </c>
      <c r="C10" s="26" t="s">
        <v>15</v>
      </c>
      <c r="D10" s="26" t="s">
        <v>10</v>
      </c>
      <c r="E10" s="29" t="s">
        <v>2</v>
      </c>
      <c r="F10" s="26" t="s">
        <v>12</v>
      </c>
      <c r="G10" s="26" t="s">
        <v>34</v>
      </c>
      <c r="H10" s="26" t="s">
        <v>11</v>
      </c>
      <c r="I10" s="26" t="s">
        <v>30</v>
      </c>
      <c r="J10" s="26" t="s">
        <v>32</v>
      </c>
      <c r="K10" s="26" t="s">
        <v>33</v>
      </c>
      <c r="L10" s="26" t="s">
        <v>98</v>
      </c>
    </row>
    <row r="11" spans="1:77" ht="59.45" customHeight="1" x14ac:dyDescent="0.25">
      <c r="A11" s="28"/>
      <c r="B11" s="28"/>
      <c r="C11" s="28"/>
      <c r="D11" s="28"/>
      <c r="E11" s="30"/>
      <c r="F11" s="27"/>
      <c r="G11" s="27"/>
      <c r="H11" s="27"/>
      <c r="I11" s="27"/>
      <c r="J11" s="27"/>
      <c r="K11" s="27"/>
      <c r="L11" s="27"/>
    </row>
    <row r="12" spans="1:77" ht="29.1" customHeight="1" x14ac:dyDescent="0.25">
      <c r="A12" s="27"/>
      <c r="B12" s="27"/>
      <c r="C12" s="27"/>
      <c r="D12" s="27"/>
      <c r="E12" s="31"/>
      <c r="F12" s="4" t="s">
        <v>22</v>
      </c>
      <c r="G12" s="4" t="s">
        <v>16</v>
      </c>
      <c r="H12" s="4" t="s">
        <v>18</v>
      </c>
      <c r="I12" s="4" t="s">
        <v>31</v>
      </c>
      <c r="J12" s="4" t="s">
        <v>17</v>
      </c>
      <c r="K12" s="4" t="s">
        <v>17</v>
      </c>
      <c r="L12" s="4"/>
    </row>
    <row r="13" spans="1:77" s="6" customFormat="1" ht="12.75" customHeight="1" x14ac:dyDescent="0.2">
      <c r="A13" s="7" t="s">
        <v>74</v>
      </c>
      <c r="B13" s="6" t="s">
        <v>55</v>
      </c>
      <c r="C13" s="8" t="s">
        <v>38</v>
      </c>
      <c r="D13" s="14">
        <v>1205000</v>
      </c>
      <c r="E13" s="14">
        <v>500000</v>
      </c>
      <c r="F13" s="9">
        <v>20</v>
      </c>
      <c r="G13" s="9">
        <v>3</v>
      </c>
      <c r="H13" s="9">
        <v>3</v>
      </c>
      <c r="I13" s="9">
        <v>5</v>
      </c>
      <c r="J13" s="17">
        <v>0</v>
      </c>
      <c r="K13" s="9">
        <v>1</v>
      </c>
      <c r="L13" s="9">
        <f>SUM(F13:K13)</f>
        <v>32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</row>
    <row r="14" spans="1:77" s="6" customFormat="1" ht="12.75" customHeight="1" x14ac:dyDescent="0.2">
      <c r="A14" s="7" t="s">
        <v>75</v>
      </c>
      <c r="B14" s="6" t="s">
        <v>57</v>
      </c>
      <c r="C14" s="11" t="s">
        <v>40</v>
      </c>
      <c r="D14" s="15">
        <v>995500</v>
      </c>
      <c r="E14" s="15">
        <v>800000</v>
      </c>
      <c r="F14" s="9">
        <v>37</v>
      </c>
      <c r="G14" s="9">
        <v>13</v>
      </c>
      <c r="H14" s="9">
        <v>8</v>
      </c>
      <c r="I14" s="9">
        <v>20</v>
      </c>
      <c r="J14" s="17">
        <v>0</v>
      </c>
      <c r="K14" s="9">
        <v>4</v>
      </c>
      <c r="L14" s="9">
        <f>SUM(F14:K14)</f>
        <v>82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</row>
    <row r="15" spans="1:77" s="6" customFormat="1" ht="12.75" customHeight="1" x14ac:dyDescent="0.2">
      <c r="A15" s="7" t="s">
        <v>76</v>
      </c>
      <c r="B15" s="6" t="s">
        <v>56</v>
      </c>
      <c r="C15" s="8" t="s">
        <v>39</v>
      </c>
      <c r="D15" s="14">
        <v>967000</v>
      </c>
      <c r="E15" s="14">
        <v>400000</v>
      </c>
      <c r="F15" s="9">
        <v>21</v>
      </c>
      <c r="G15" s="9">
        <v>11</v>
      </c>
      <c r="H15" s="9">
        <v>7</v>
      </c>
      <c r="I15" s="9">
        <v>19</v>
      </c>
      <c r="J15" s="17">
        <v>0</v>
      </c>
      <c r="K15" s="9">
        <v>4</v>
      </c>
      <c r="L15" s="9">
        <f t="shared" ref="L15:L29" si="0">SUM(F15:K15)</f>
        <v>62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6" customFormat="1" ht="12.75" customHeight="1" x14ac:dyDescent="0.2">
      <c r="A16" s="7" t="s">
        <v>77</v>
      </c>
      <c r="B16" s="6" t="s">
        <v>58</v>
      </c>
      <c r="C16" s="8" t="s">
        <v>41</v>
      </c>
      <c r="D16" s="14">
        <v>1938800</v>
      </c>
      <c r="E16" s="14">
        <v>600000</v>
      </c>
      <c r="F16" s="9">
        <v>28</v>
      </c>
      <c r="G16" s="9">
        <v>11</v>
      </c>
      <c r="H16" s="9">
        <v>8</v>
      </c>
      <c r="I16" s="9">
        <v>19</v>
      </c>
      <c r="J16" s="17">
        <v>2</v>
      </c>
      <c r="K16" s="9">
        <v>4</v>
      </c>
      <c r="L16" s="9">
        <f t="shared" si="0"/>
        <v>72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6" customFormat="1" ht="12.75" customHeight="1" x14ac:dyDescent="0.2">
      <c r="A17" s="7" t="s">
        <v>78</v>
      </c>
      <c r="B17" s="6" t="s">
        <v>59</v>
      </c>
      <c r="C17" s="11" t="s">
        <v>42</v>
      </c>
      <c r="D17" s="15">
        <v>1460000</v>
      </c>
      <c r="E17" s="15">
        <v>500000</v>
      </c>
      <c r="F17" s="9">
        <v>35</v>
      </c>
      <c r="G17" s="9">
        <v>11</v>
      </c>
      <c r="H17" s="9">
        <v>8</v>
      </c>
      <c r="I17" s="9">
        <v>19</v>
      </c>
      <c r="J17" s="17">
        <v>2</v>
      </c>
      <c r="K17" s="9">
        <v>4</v>
      </c>
      <c r="L17" s="9">
        <f t="shared" si="0"/>
        <v>79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6" customFormat="1" x14ac:dyDescent="0.2">
      <c r="A18" s="7" t="s">
        <v>79</v>
      </c>
      <c r="B18" s="6" t="s">
        <v>60</v>
      </c>
      <c r="C18" s="8" t="s">
        <v>43</v>
      </c>
      <c r="D18" s="14">
        <v>1000000</v>
      </c>
      <c r="E18" s="14">
        <v>400000</v>
      </c>
      <c r="F18" s="9">
        <v>37</v>
      </c>
      <c r="G18" s="9">
        <v>13</v>
      </c>
      <c r="H18" s="9">
        <v>9</v>
      </c>
      <c r="I18" s="9">
        <v>22</v>
      </c>
      <c r="J18" s="17">
        <v>2</v>
      </c>
      <c r="K18" s="9">
        <v>5</v>
      </c>
      <c r="L18" s="9">
        <f t="shared" si="0"/>
        <v>88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s="6" customFormat="1" ht="12.75" customHeight="1" x14ac:dyDescent="0.2">
      <c r="A19" s="7" t="s">
        <v>80</v>
      </c>
      <c r="B19" s="6" t="s">
        <v>61</v>
      </c>
      <c r="C19" s="8" t="s">
        <v>44</v>
      </c>
      <c r="D19" s="14">
        <v>1344000</v>
      </c>
      <c r="E19" s="14">
        <v>700000</v>
      </c>
      <c r="F19" s="9">
        <v>21</v>
      </c>
      <c r="G19" s="9">
        <v>8</v>
      </c>
      <c r="H19" s="9">
        <v>7</v>
      </c>
      <c r="I19" s="9">
        <v>19</v>
      </c>
      <c r="J19" s="17">
        <v>2</v>
      </c>
      <c r="K19" s="9">
        <v>4</v>
      </c>
      <c r="L19" s="9">
        <f t="shared" si="0"/>
        <v>61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7" s="6" customFormat="1" ht="12.75" customHeight="1" x14ac:dyDescent="0.2">
      <c r="A20" s="7" t="s">
        <v>81</v>
      </c>
      <c r="B20" s="6" t="s">
        <v>62</v>
      </c>
      <c r="C20" s="8" t="s">
        <v>45</v>
      </c>
      <c r="D20" s="14">
        <v>2315000</v>
      </c>
      <c r="E20" s="14">
        <v>810000</v>
      </c>
      <c r="F20" s="9">
        <v>30</v>
      </c>
      <c r="G20" s="9">
        <v>11</v>
      </c>
      <c r="H20" s="9">
        <v>9</v>
      </c>
      <c r="I20" s="9">
        <v>19</v>
      </c>
      <c r="J20" s="17">
        <v>4</v>
      </c>
      <c r="K20" s="9">
        <v>5</v>
      </c>
      <c r="L20" s="9">
        <f t="shared" si="0"/>
        <v>78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s="6" customFormat="1" ht="13.5" customHeight="1" x14ac:dyDescent="0.2">
      <c r="A21" s="7" t="s">
        <v>82</v>
      </c>
      <c r="B21" s="6" t="s">
        <v>63</v>
      </c>
      <c r="C21" s="8" t="s">
        <v>46</v>
      </c>
      <c r="D21" s="14">
        <v>1458260</v>
      </c>
      <c r="E21" s="14">
        <v>550000</v>
      </c>
      <c r="F21" s="9">
        <v>36</v>
      </c>
      <c r="G21" s="9">
        <v>12</v>
      </c>
      <c r="H21" s="9">
        <v>8</v>
      </c>
      <c r="I21" s="9">
        <v>21</v>
      </c>
      <c r="J21" s="17">
        <v>3</v>
      </c>
      <c r="K21" s="9">
        <v>5</v>
      </c>
      <c r="L21" s="9">
        <f t="shared" si="0"/>
        <v>85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77" s="6" customFormat="1" ht="12.75" customHeight="1" x14ac:dyDescent="0.2">
      <c r="A22" s="7" t="s">
        <v>83</v>
      </c>
      <c r="B22" s="6" t="s">
        <v>64</v>
      </c>
      <c r="C22" s="8" t="s">
        <v>47</v>
      </c>
      <c r="D22" s="14">
        <v>3046100</v>
      </c>
      <c r="E22" s="14">
        <v>1200000</v>
      </c>
      <c r="F22" s="9">
        <v>28</v>
      </c>
      <c r="G22" s="9">
        <v>9</v>
      </c>
      <c r="H22" s="9">
        <v>7</v>
      </c>
      <c r="I22" s="9">
        <v>16</v>
      </c>
      <c r="J22" s="17">
        <v>4</v>
      </c>
      <c r="K22" s="9">
        <v>5</v>
      </c>
      <c r="L22" s="9">
        <f t="shared" si="0"/>
        <v>69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s="6" customFormat="1" ht="12.75" customHeight="1" x14ac:dyDescent="0.2">
      <c r="A23" s="7" t="s">
        <v>84</v>
      </c>
      <c r="B23" s="6" t="s">
        <v>65</v>
      </c>
      <c r="C23" s="11" t="s">
        <v>48</v>
      </c>
      <c r="D23" s="15">
        <v>706280</v>
      </c>
      <c r="E23" s="15">
        <v>220000</v>
      </c>
      <c r="F23" s="9">
        <v>21</v>
      </c>
      <c r="G23" s="9">
        <v>8</v>
      </c>
      <c r="H23" s="9">
        <v>6</v>
      </c>
      <c r="I23" s="9">
        <v>21</v>
      </c>
      <c r="J23" s="17">
        <v>0</v>
      </c>
      <c r="K23" s="9">
        <v>2</v>
      </c>
      <c r="L23" s="9">
        <f t="shared" si="0"/>
        <v>58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 s="6" customFormat="1" ht="12.75" customHeight="1" x14ac:dyDescent="0.2">
      <c r="A24" s="7" t="s">
        <v>85</v>
      </c>
      <c r="B24" s="6" t="s">
        <v>66</v>
      </c>
      <c r="C24" s="8" t="s">
        <v>49</v>
      </c>
      <c r="D24" s="14">
        <v>1198000</v>
      </c>
      <c r="E24" s="14">
        <v>800000</v>
      </c>
      <c r="F24" s="9">
        <v>33</v>
      </c>
      <c r="G24" s="9">
        <v>9</v>
      </c>
      <c r="H24" s="9">
        <v>7</v>
      </c>
      <c r="I24" s="9">
        <v>18</v>
      </c>
      <c r="J24" s="17">
        <v>3</v>
      </c>
      <c r="K24" s="9">
        <v>5</v>
      </c>
      <c r="L24" s="9">
        <f t="shared" si="0"/>
        <v>75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</row>
    <row r="25" spans="1:77" s="6" customFormat="1" ht="12.75" customHeight="1" x14ac:dyDescent="0.2">
      <c r="A25" s="7" t="s">
        <v>86</v>
      </c>
      <c r="B25" s="6" t="s">
        <v>67</v>
      </c>
      <c r="C25" s="11" t="s">
        <v>50</v>
      </c>
      <c r="D25" s="15">
        <v>730000</v>
      </c>
      <c r="E25" s="15">
        <v>630000</v>
      </c>
      <c r="F25" s="9">
        <v>27</v>
      </c>
      <c r="G25" s="9">
        <v>9</v>
      </c>
      <c r="H25" s="9">
        <v>7</v>
      </c>
      <c r="I25" s="9">
        <v>18</v>
      </c>
      <c r="J25" s="17">
        <v>3</v>
      </c>
      <c r="K25" s="9">
        <v>4</v>
      </c>
      <c r="L25" s="9">
        <f t="shared" si="0"/>
        <v>68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77" s="6" customFormat="1" x14ac:dyDescent="0.2">
      <c r="A26" s="7" t="s">
        <v>87</v>
      </c>
      <c r="B26" s="6" t="s">
        <v>68</v>
      </c>
      <c r="C26" s="8" t="s">
        <v>51</v>
      </c>
      <c r="D26" s="14">
        <v>1968000</v>
      </c>
      <c r="E26" s="14">
        <v>800000</v>
      </c>
      <c r="F26" s="9">
        <v>32</v>
      </c>
      <c r="G26" s="9">
        <v>10</v>
      </c>
      <c r="H26" s="9">
        <v>8</v>
      </c>
      <c r="I26" s="9">
        <v>19</v>
      </c>
      <c r="J26" s="17">
        <v>0</v>
      </c>
      <c r="K26" s="9">
        <v>3</v>
      </c>
      <c r="L26" s="9">
        <f t="shared" si="0"/>
        <v>72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77" s="6" customFormat="1" ht="12.75" customHeight="1" x14ac:dyDescent="0.2">
      <c r="A27" s="7" t="s">
        <v>88</v>
      </c>
      <c r="B27" s="6" t="s">
        <v>69</v>
      </c>
      <c r="C27" s="11" t="s">
        <v>52</v>
      </c>
      <c r="D27" s="15">
        <v>253000</v>
      </c>
      <c r="E27" s="15">
        <v>225000</v>
      </c>
      <c r="F27" s="9">
        <v>33</v>
      </c>
      <c r="G27" s="9">
        <v>9</v>
      </c>
      <c r="H27" s="9">
        <v>8</v>
      </c>
      <c r="I27" s="9">
        <v>20</v>
      </c>
      <c r="J27" s="17">
        <v>0</v>
      </c>
      <c r="K27" s="9">
        <v>4</v>
      </c>
      <c r="L27" s="9">
        <f t="shared" si="0"/>
        <v>74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77" s="6" customFormat="1" ht="12.75" customHeight="1" x14ac:dyDescent="0.2">
      <c r="A28" s="7" t="s">
        <v>89</v>
      </c>
      <c r="B28" s="6" t="s">
        <v>70</v>
      </c>
      <c r="C28" s="11" t="s">
        <v>53</v>
      </c>
      <c r="D28" s="15">
        <v>1680000</v>
      </c>
      <c r="E28" s="15">
        <v>620000</v>
      </c>
      <c r="F28" s="9">
        <v>32</v>
      </c>
      <c r="G28" s="9">
        <v>11</v>
      </c>
      <c r="H28" s="9">
        <v>8</v>
      </c>
      <c r="I28" s="9">
        <v>21</v>
      </c>
      <c r="J28" s="17">
        <v>0</v>
      </c>
      <c r="K28" s="9">
        <v>5</v>
      </c>
      <c r="L28" s="9">
        <f t="shared" si="0"/>
        <v>77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</row>
    <row r="29" spans="1:77" s="6" customFormat="1" ht="12.75" customHeight="1" x14ac:dyDescent="0.2">
      <c r="A29" s="7" t="s">
        <v>90</v>
      </c>
      <c r="B29" s="6" t="s">
        <v>71</v>
      </c>
      <c r="C29" s="8" t="s">
        <v>54</v>
      </c>
      <c r="D29" s="14">
        <v>1173114</v>
      </c>
      <c r="E29" s="14">
        <v>600000</v>
      </c>
      <c r="F29" s="9">
        <v>39</v>
      </c>
      <c r="G29" s="9">
        <v>14</v>
      </c>
      <c r="H29" s="9">
        <v>10</v>
      </c>
      <c r="I29" s="9">
        <v>20</v>
      </c>
      <c r="J29" s="17">
        <v>0</v>
      </c>
      <c r="K29" s="9">
        <v>4</v>
      </c>
      <c r="L29" s="9">
        <f t="shared" si="0"/>
        <v>87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</row>
    <row r="30" spans="1:77" x14ac:dyDescent="0.25">
      <c r="D30" s="12">
        <f>SUM(D13:D29)</f>
        <v>23438054</v>
      </c>
      <c r="E30" s="12">
        <f>SUM(E13:E29)</f>
        <v>10355000</v>
      </c>
    </row>
    <row r="31" spans="1:77" x14ac:dyDescent="0.25">
      <c r="E31" s="12"/>
    </row>
  </sheetData>
  <mergeCells count="13">
    <mergeCell ref="L10:L11"/>
    <mergeCell ref="F10:F11"/>
    <mergeCell ref="G10:G11"/>
    <mergeCell ref="H10:H11"/>
    <mergeCell ref="I10:I11"/>
    <mergeCell ref="J10:J11"/>
    <mergeCell ref="K10:K11"/>
    <mergeCell ref="D8:E8"/>
    <mergeCell ref="A10:A12"/>
    <mergeCell ref="B10:B12"/>
    <mergeCell ref="C10:C12"/>
    <mergeCell ref="D10:D12"/>
    <mergeCell ref="E10:E12"/>
  </mergeCells>
  <dataValidations count="5">
    <dataValidation type="decimal" operator="lessThanOrEqual" allowBlank="1" showInputMessage="1" showErrorMessage="1" error="max. 40" sqref="F13:F29" xr:uid="{1E569D3C-0008-4651-91D2-1A9A6B1EB325}">
      <formula1>40</formula1>
    </dataValidation>
    <dataValidation type="decimal" operator="lessThanOrEqual" allowBlank="1" showInputMessage="1" showErrorMessage="1" error="max. 5" sqref="J13:K29" xr:uid="{FD3EE1E0-1ECE-4BC7-B377-AB6C09ADE698}">
      <formula1>5</formula1>
    </dataValidation>
    <dataValidation type="decimal" operator="lessThanOrEqual" allowBlank="1" showInputMessage="1" showErrorMessage="1" error="max. 15" sqref="G13:G29" xr:uid="{C26B10F7-1C93-4056-BBCA-6C60B51F2279}">
      <formula1>15</formula1>
    </dataValidation>
    <dataValidation type="decimal" operator="lessThanOrEqual" allowBlank="1" showInputMessage="1" showErrorMessage="1" error="max. 10" sqref="H13:H29" xr:uid="{B6811759-774F-4816-9429-28CE483469CD}">
      <formula1>10</formula1>
    </dataValidation>
    <dataValidation type="decimal" operator="lessThanOrEqual" allowBlank="1" showInputMessage="1" showErrorMessage="1" error="max. 25" sqref="I13:I29" xr:uid="{B9AEBBE9-A4B8-4A88-9FA2-C1C5E0FF00F1}">
      <formula1>25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E4E90-3E49-4269-9E0E-E8A687CA8A01}">
  <dimension ref="A1:BY31"/>
  <sheetViews>
    <sheetView zoomScale="80" zoomScaleNormal="80" workbookViewId="0"/>
  </sheetViews>
  <sheetFormatPr defaultColWidth="9.140625" defaultRowHeight="12.75" x14ac:dyDescent="0.25"/>
  <cols>
    <col min="1" max="1" width="11.5703125" style="2" customWidth="1"/>
    <col min="2" max="2" width="30" style="2" bestFit="1" customWidth="1"/>
    <col min="3" max="3" width="23.85546875" style="2" customWidth="1"/>
    <col min="4" max="4" width="15.42578125" style="2" customWidth="1"/>
    <col min="5" max="5" width="15" style="2" customWidth="1"/>
    <col min="6" max="6" width="9.5703125" style="2" customWidth="1"/>
    <col min="7" max="12" width="9.42578125" style="2" customWidth="1"/>
    <col min="13" max="16384" width="9.140625" style="2"/>
  </cols>
  <sheetData>
    <row r="1" spans="1:77" ht="38.25" customHeight="1" x14ac:dyDescent="0.25">
      <c r="A1" s="1" t="s">
        <v>35</v>
      </c>
    </row>
    <row r="2" spans="1:77" x14ac:dyDescent="0.25">
      <c r="A2" s="3" t="s">
        <v>36</v>
      </c>
      <c r="D2" s="3" t="s">
        <v>20</v>
      </c>
    </row>
    <row r="3" spans="1:77" x14ac:dyDescent="0.25">
      <c r="A3" s="3" t="s">
        <v>24</v>
      </c>
      <c r="D3" s="2" t="s">
        <v>23</v>
      </c>
    </row>
    <row r="4" spans="1:77" x14ac:dyDescent="0.25">
      <c r="A4" s="3" t="s">
        <v>37</v>
      </c>
      <c r="D4" s="2" t="s">
        <v>29</v>
      </c>
    </row>
    <row r="5" spans="1:77" x14ac:dyDescent="0.25">
      <c r="A5" s="3" t="s">
        <v>28</v>
      </c>
      <c r="D5" s="2" t="s">
        <v>26</v>
      </c>
    </row>
    <row r="6" spans="1:77" x14ac:dyDescent="0.25">
      <c r="A6" s="13" t="s">
        <v>25</v>
      </c>
    </row>
    <row r="7" spans="1:77" x14ac:dyDescent="0.25">
      <c r="A7" s="3" t="s">
        <v>19</v>
      </c>
      <c r="D7" s="3" t="s">
        <v>21</v>
      </c>
    </row>
    <row r="8" spans="1:77" ht="26.25" customHeight="1" x14ac:dyDescent="0.25">
      <c r="D8" s="32" t="s">
        <v>27</v>
      </c>
      <c r="E8" s="32"/>
    </row>
    <row r="9" spans="1:77" ht="12.6" customHeight="1" x14ac:dyDescent="0.25">
      <c r="A9" s="3"/>
    </row>
    <row r="10" spans="1:77" ht="26.45" customHeight="1" x14ac:dyDescent="0.25">
      <c r="A10" s="26" t="s">
        <v>0</v>
      </c>
      <c r="B10" s="26" t="s">
        <v>1</v>
      </c>
      <c r="C10" s="26" t="s">
        <v>15</v>
      </c>
      <c r="D10" s="26" t="s">
        <v>10</v>
      </c>
      <c r="E10" s="29" t="s">
        <v>2</v>
      </c>
      <c r="F10" s="26" t="s">
        <v>12</v>
      </c>
      <c r="G10" s="26" t="s">
        <v>34</v>
      </c>
      <c r="H10" s="26" t="s">
        <v>11</v>
      </c>
      <c r="I10" s="26" t="s">
        <v>30</v>
      </c>
      <c r="J10" s="26" t="s">
        <v>32</v>
      </c>
      <c r="K10" s="26" t="s">
        <v>33</v>
      </c>
      <c r="L10" s="26" t="s">
        <v>98</v>
      </c>
    </row>
    <row r="11" spans="1:77" ht="59.45" customHeight="1" x14ac:dyDescent="0.25">
      <c r="A11" s="28"/>
      <c r="B11" s="28"/>
      <c r="C11" s="28"/>
      <c r="D11" s="28"/>
      <c r="E11" s="30"/>
      <c r="F11" s="27"/>
      <c r="G11" s="27"/>
      <c r="H11" s="27"/>
      <c r="I11" s="27"/>
      <c r="J11" s="27"/>
      <c r="K11" s="27"/>
      <c r="L11" s="27"/>
    </row>
    <row r="12" spans="1:77" ht="29.1" customHeight="1" x14ac:dyDescent="0.25">
      <c r="A12" s="27"/>
      <c r="B12" s="27"/>
      <c r="C12" s="27"/>
      <c r="D12" s="27"/>
      <c r="E12" s="31"/>
      <c r="F12" s="4" t="s">
        <v>22</v>
      </c>
      <c r="G12" s="4" t="s">
        <v>16</v>
      </c>
      <c r="H12" s="4" t="s">
        <v>18</v>
      </c>
      <c r="I12" s="4" t="s">
        <v>31</v>
      </c>
      <c r="J12" s="4" t="s">
        <v>17</v>
      </c>
      <c r="K12" s="4" t="s">
        <v>17</v>
      </c>
      <c r="L12" s="4"/>
    </row>
    <row r="13" spans="1:77" s="6" customFormat="1" ht="12.75" customHeight="1" x14ac:dyDescent="0.2">
      <c r="A13" s="7" t="s">
        <v>74</v>
      </c>
      <c r="B13" s="6" t="s">
        <v>55</v>
      </c>
      <c r="C13" s="8" t="s">
        <v>38</v>
      </c>
      <c r="D13" s="14">
        <v>1205000</v>
      </c>
      <c r="E13" s="14">
        <v>500000</v>
      </c>
      <c r="F13" s="9">
        <v>19</v>
      </c>
      <c r="G13" s="9">
        <v>6</v>
      </c>
      <c r="H13" s="9">
        <v>5</v>
      </c>
      <c r="I13" s="9">
        <v>18</v>
      </c>
      <c r="J13" s="17">
        <v>0</v>
      </c>
      <c r="K13" s="9">
        <v>4</v>
      </c>
      <c r="L13" s="9">
        <f>SUM(F13:K13)</f>
        <v>52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</row>
    <row r="14" spans="1:77" s="6" customFormat="1" ht="12.75" customHeight="1" x14ac:dyDescent="0.2">
      <c r="A14" s="7" t="s">
        <v>75</v>
      </c>
      <c r="B14" s="6" t="s">
        <v>57</v>
      </c>
      <c r="C14" s="11" t="s">
        <v>40</v>
      </c>
      <c r="D14" s="15">
        <v>995500</v>
      </c>
      <c r="E14" s="15">
        <v>800000</v>
      </c>
      <c r="F14" s="9">
        <v>36</v>
      </c>
      <c r="G14" s="9">
        <v>13</v>
      </c>
      <c r="H14" s="9">
        <v>8</v>
      </c>
      <c r="I14" s="9">
        <v>20</v>
      </c>
      <c r="J14" s="17">
        <v>0</v>
      </c>
      <c r="K14" s="9">
        <v>4</v>
      </c>
      <c r="L14" s="9">
        <f>SUM(F14:K14)</f>
        <v>81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</row>
    <row r="15" spans="1:77" s="6" customFormat="1" ht="12.75" customHeight="1" x14ac:dyDescent="0.2">
      <c r="A15" s="7" t="s">
        <v>76</v>
      </c>
      <c r="B15" s="6" t="s">
        <v>56</v>
      </c>
      <c r="C15" s="8" t="s">
        <v>39</v>
      </c>
      <c r="D15" s="14">
        <v>967000</v>
      </c>
      <c r="E15" s="14">
        <v>400000</v>
      </c>
      <c r="F15" s="9">
        <v>23</v>
      </c>
      <c r="G15" s="9">
        <v>12</v>
      </c>
      <c r="H15" s="9">
        <v>6</v>
      </c>
      <c r="I15" s="9">
        <v>21</v>
      </c>
      <c r="J15" s="17">
        <v>0</v>
      </c>
      <c r="K15" s="9">
        <v>4</v>
      </c>
      <c r="L15" s="9">
        <f t="shared" ref="L15:L29" si="0">SUM(F15:K15)</f>
        <v>66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6" customFormat="1" ht="12.75" customHeight="1" x14ac:dyDescent="0.2">
      <c r="A16" s="7" t="s">
        <v>77</v>
      </c>
      <c r="B16" s="6" t="s">
        <v>58</v>
      </c>
      <c r="C16" s="8" t="s">
        <v>41</v>
      </c>
      <c r="D16" s="14">
        <v>1938800</v>
      </c>
      <c r="E16" s="14">
        <v>600000</v>
      </c>
      <c r="F16" s="9">
        <v>32</v>
      </c>
      <c r="G16" s="9">
        <v>11</v>
      </c>
      <c r="H16" s="9">
        <v>7</v>
      </c>
      <c r="I16" s="9">
        <v>19</v>
      </c>
      <c r="J16" s="17">
        <v>2</v>
      </c>
      <c r="K16" s="9">
        <v>4</v>
      </c>
      <c r="L16" s="9">
        <f t="shared" si="0"/>
        <v>75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6" customFormat="1" ht="12.75" customHeight="1" x14ac:dyDescent="0.2">
      <c r="A17" s="7" t="s">
        <v>78</v>
      </c>
      <c r="B17" s="6" t="s">
        <v>59</v>
      </c>
      <c r="C17" s="11" t="s">
        <v>42</v>
      </c>
      <c r="D17" s="15">
        <v>1460000</v>
      </c>
      <c r="E17" s="15">
        <v>500000</v>
      </c>
      <c r="F17" s="9">
        <v>34</v>
      </c>
      <c r="G17" s="9">
        <v>11</v>
      </c>
      <c r="H17" s="9">
        <v>7</v>
      </c>
      <c r="I17" s="9">
        <v>21</v>
      </c>
      <c r="J17" s="17">
        <v>2</v>
      </c>
      <c r="K17" s="9">
        <v>4</v>
      </c>
      <c r="L17" s="9">
        <f t="shared" si="0"/>
        <v>79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6" customFormat="1" x14ac:dyDescent="0.2">
      <c r="A18" s="7" t="s">
        <v>79</v>
      </c>
      <c r="B18" s="6" t="s">
        <v>60</v>
      </c>
      <c r="C18" s="8" t="s">
        <v>43</v>
      </c>
      <c r="D18" s="14">
        <v>1000000</v>
      </c>
      <c r="E18" s="14">
        <v>400000</v>
      </c>
      <c r="F18" s="9">
        <v>36</v>
      </c>
      <c r="G18" s="9">
        <v>13</v>
      </c>
      <c r="H18" s="9">
        <v>9</v>
      </c>
      <c r="I18" s="9">
        <v>22</v>
      </c>
      <c r="J18" s="17">
        <v>2</v>
      </c>
      <c r="K18" s="9">
        <v>5</v>
      </c>
      <c r="L18" s="9">
        <f t="shared" si="0"/>
        <v>87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s="6" customFormat="1" ht="12.75" customHeight="1" x14ac:dyDescent="0.2">
      <c r="A19" s="7" t="s">
        <v>80</v>
      </c>
      <c r="B19" s="6" t="s">
        <v>61</v>
      </c>
      <c r="C19" s="8" t="s">
        <v>44</v>
      </c>
      <c r="D19" s="14">
        <v>1344000</v>
      </c>
      <c r="E19" s="14">
        <v>700000</v>
      </c>
      <c r="F19" s="9">
        <v>23</v>
      </c>
      <c r="G19" s="9">
        <v>8</v>
      </c>
      <c r="H19" s="9">
        <v>7</v>
      </c>
      <c r="I19" s="9">
        <v>19</v>
      </c>
      <c r="J19" s="17">
        <v>2</v>
      </c>
      <c r="K19" s="9">
        <v>4</v>
      </c>
      <c r="L19" s="9">
        <f t="shared" si="0"/>
        <v>63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7" s="6" customFormat="1" ht="12.75" customHeight="1" x14ac:dyDescent="0.2">
      <c r="A20" s="7" t="s">
        <v>81</v>
      </c>
      <c r="B20" s="6" t="s">
        <v>62</v>
      </c>
      <c r="C20" s="8" t="s">
        <v>45</v>
      </c>
      <c r="D20" s="14">
        <v>2315000</v>
      </c>
      <c r="E20" s="14">
        <v>810000</v>
      </c>
      <c r="F20" s="9">
        <v>31</v>
      </c>
      <c r="G20" s="9">
        <v>12</v>
      </c>
      <c r="H20" s="9">
        <v>8</v>
      </c>
      <c r="I20" s="9">
        <v>19</v>
      </c>
      <c r="J20" s="17">
        <v>4</v>
      </c>
      <c r="K20" s="9">
        <v>5</v>
      </c>
      <c r="L20" s="9">
        <f t="shared" si="0"/>
        <v>79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s="6" customFormat="1" ht="13.5" customHeight="1" x14ac:dyDescent="0.2">
      <c r="A21" s="7" t="s">
        <v>82</v>
      </c>
      <c r="B21" s="6" t="s">
        <v>63</v>
      </c>
      <c r="C21" s="8" t="s">
        <v>46</v>
      </c>
      <c r="D21" s="14">
        <v>1458260</v>
      </c>
      <c r="E21" s="14">
        <v>550000</v>
      </c>
      <c r="F21" s="9">
        <v>35</v>
      </c>
      <c r="G21" s="9">
        <v>12</v>
      </c>
      <c r="H21" s="9">
        <v>7</v>
      </c>
      <c r="I21" s="9">
        <v>23</v>
      </c>
      <c r="J21" s="17">
        <v>3</v>
      </c>
      <c r="K21" s="9">
        <v>5</v>
      </c>
      <c r="L21" s="9">
        <f t="shared" si="0"/>
        <v>85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77" s="6" customFormat="1" ht="12.75" customHeight="1" x14ac:dyDescent="0.2">
      <c r="A22" s="7" t="s">
        <v>83</v>
      </c>
      <c r="B22" s="6" t="s">
        <v>64</v>
      </c>
      <c r="C22" s="8" t="s">
        <v>47</v>
      </c>
      <c r="D22" s="14">
        <v>3046100</v>
      </c>
      <c r="E22" s="14">
        <v>1200000</v>
      </c>
      <c r="F22" s="9">
        <v>26</v>
      </c>
      <c r="G22" s="9">
        <v>9</v>
      </c>
      <c r="H22" s="9">
        <v>7</v>
      </c>
      <c r="I22" s="9">
        <v>17</v>
      </c>
      <c r="J22" s="17">
        <v>4</v>
      </c>
      <c r="K22" s="9">
        <v>5</v>
      </c>
      <c r="L22" s="9">
        <f t="shared" si="0"/>
        <v>68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s="6" customFormat="1" ht="12.75" customHeight="1" x14ac:dyDescent="0.2">
      <c r="A23" s="7" t="s">
        <v>84</v>
      </c>
      <c r="B23" s="6" t="s">
        <v>65</v>
      </c>
      <c r="C23" s="11" t="s">
        <v>48</v>
      </c>
      <c r="D23" s="15">
        <v>706280</v>
      </c>
      <c r="E23" s="15">
        <v>220000</v>
      </c>
      <c r="F23" s="9">
        <v>21</v>
      </c>
      <c r="G23" s="9">
        <v>8</v>
      </c>
      <c r="H23" s="9">
        <v>6</v>
      </c>
      <c r="I23" s="9">
        <v>21</v>
      </c>
      <c r="J23" s="17">
        <v>0</v>
      </c>
      <c r="K23" s="9">
        <v>2</v>
      </c>
      <c r="L23" s="9">
        <f t="shared" si="0"/>
        <v>58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 s="6" customFormat="1" ht="12.75" customHeight="1" x14ac:dyDescent="0.2">
      <c r="A24" s="7" t="s">
        <v>85</v>
      </c>
      <c r="B24" s="6" t="s">
        <v>66</v>
      </c>
      <c r="C24" s="8" t="s">
        <v>49</v>
      </c>
      <c r="D24" s="14">
        <v>1198000</v>
      </c>
      <c r="E24" s="14">
        <v>800000</v>
      </c>
      <c r="F24" s="9">
        <v>30</v>
      </c>
      <c r="G24" s="9">
        <v>9</v>
      </c>
      <c r="H24" s="9">
        <v>7</v>
      </c>
      <c r="I24" s="9">
        <v>20</v>
      </c>
      <c r="J24" s="17">
        <v>3</v>
      </c>
      <c r="K24" s="9">
        <v>4</v>
      </c>
      <c r="L24" s="9">
        <f t="shared" si="0"/>
        <v>73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</row>
    <row r="25" spans="1:77" s="6" customFormat="1" ht="12.75" customHeight="1" x14ac:dyDescent="0.2">
      <c r="A25" s="7" t="s">
        <v>86</v>
      </c>
      <c r="B25" s="6" t="s">
        <v>67</v>
      </c>
      <c r="C25" s="11" t="s">
        <v>50</v>
      </c>
      <c r="D25" s="15">
        <v>730000</v>
      </c>
      <c r="E25" s="15">
        <v>630000</v>
      </c>
      <c r="F25" s="9">
        <v>26</v>
      </c>
      <c r="G25" s="9">
        <v>9</v>
      </c>
      <c r="H25" s="9">
        <v>7</v>
      </c>
      <c r="I25" s="9">
        <v>18</v>
      </c>
      <c r="J25" s="17">
        <v>3</v>
      </c>
      <c r="K25" s="9">
        <v>4</v>
      </c>
      <c r="L25" s="9">
        <f t="shared" si="0"/>
        <v>67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77" s="6" customFormat="1" x14ac:dyDescent="0.2">
      <c r="A26" s="7" t="s">
        <v>87</v>
      </c>
      <c r="B26" s="6" t="s">
        <v>68</v>
      </c>
      <c r="C26" s="8" t="s">
        <v>51</v>
      </c>
      <c r="D26" s="14">
        <v>1968000</v>
      </c>
      <c r="E26" s="14">
        <v>800000</v>
      </c>
      <c r="F26" s="9">
        <v>32</v>
      </c>
      <c r="G26" s="9">
        <v>10</v>
      </c>
      <c r="H26" s="9">
        <v>7</v>
      </c>
      <c r="I26" s="9">
        <v>19</v>
      </c>
      <c r="J26" s="17">
        <v>0</v>
      </c>
      <c r="K26" s="9">
        <v>3</v>
      </c>
      <c r="L26" s="9">
        <f t="shared" si="0"/>
        <v>71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77" s="6" customFormat="1" ht="12.75" customHeight="1" x14ac:dyDescent="0.2">
      <c r="A27" s="7" t="s">
        <v>88</v>
      </c>
      <c r="B27" s="6" t="s">
        <v>69</v>
      </c>
      <c r="C27" s="11" t="s">
        <v>52</v>
      </c>
      <c r="D27" s="15">
        <v>253000</v>
      </c>
      <c r="E27" s="15">
        <v>225000</v>
      </c>
      <c r="F27" s="9">
        <v>33</v>
      </c>
      <c r="G27" s="9">
        <v>9</v>
      </c>
      <c r="H27" s="9">
        <v>8</v>
      </c>
      <c r="I27" s="9">
        <v>20</v>
      </c>
      <c r="J27" s="17">
        <v>0</v>
      </c>
      <c r="K27" s="9">
        <v>4</v>
      </c>
      <c r="L27" s="9">
        <f t="shared" si="0"/>
        <v>74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77" s="6" customFormat="1" ht="12.75" customHeight="1" x14ac:dyDescent="0.2">
      <c r="A28" s="7" t="s">
        <v>89</v>
      </c>
      <c r="B28" s="6" t="s">
        <v>70</v>
      </c>
      <c r="C28" s="11" t="s">
        <v>53</v>
      </c>
      <c r="D28" s="15">
        <v>1680000</v>
      </c>
      <c r="E28" s="15">
        <v>620000</v>
      </c>
      <c r="F28" s="9">
        <v>33</v>
      </c>
      <c r="G28" s="9">
        <v>11</v>
      </c>
      <c r="H28" s="9">
        <v>8</v>
      </c>
      <c r="I28" s="9">
        <v>22</v>
      </c>
      <c r="J28" s="17">
        <v>0</v>
      </c>
      <c r="K28" s="9">
        <v>5</v>
      </c>
      <c r="L28" s="9">
        <f t="shared" si="0"/>
        <v>79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</row>
    <row r="29" spans="1:77" s="6" customFormat="1" ht="12.75" customHeight="1" x14ac:dyDescent="0.2">
      <c r="A29" s="7" t="s">
        <v>90</v>
      </c>
      <c r="B29" s="6" t="s">
        <v>71</v>
      </c>
      <c r="C29" s="8" t="s">
        <v>54</v>
      </c>
      <c r="D29" s="14">
        <v>1173114</v>
      </c>
      <c r="E29" s="14">
        <v>600000</v>
      </c>
      <c r="F29" s="9">
        <v>39</v>
      </c>
      <c r="G29" s="9">
        <v>13</v>
      </c>
      <c r="H29" s="9">
        <v>10</v>
      </c>
      <c r="I29" s="9">
        <v>21</v>
      </c>
      <c r="J29" s="17">
        <v>0</v>
      </c>
      <c r="K29" s="9">
        <v>4</v>
      </c>
      <c r="L29" s="9">
        <f t="shared" si="0"/>
        <v>87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</row>
    <row r="30" spans="1:77" x14ac:dyDescent="0.25">
      <c r="D30" s="12">
        <f>SUM(D13:D29)</f>
        <v>23438054</v>
      </c>
      <c r="E30" s="12">
        <f>SUM(E13:E29)</f>
        <v>10355000</v>
      </c>
    </row>
    <row r="31" spans="1:77" x14ac:dyDescent="0.25">
      <c r="E31" s="12"/>
    </row>
  </sheetData>
  <mergeCells count="13">
    <mergeCell ref="L10:L11"/>
    <mergeCell ref="F10:F11"/>
    <mergeCell ref="G10:G11"/>
    <mergeCell ref="H10:H11"/>
    <mergeCell ref="I10:I11"/>
    <mergeCell ref="J10:J11"/>
    <mergeCell ref="K10:K11"/>
    <mergeCell ref="D8:E8"/>
    <mergeCell ref="A10:A12"/>
    <mergeCell ref="B10:B12"/>
    <mergeCell ref="C10:C12"/>
    <mergeCell ref="D10:D12"/>
    <mergeCell ref="E10:E12"/>
  </mergeCells>
  <dataValidations count="5">
    <dataValidation type="decimal" operator="lessThanOrEqual" allowBlank="1" showInputMessage="1" showErrorMessage="1" error="max. 40" sqref="F13:F29" xr:uid="{A2940905-DF52-4325-ABCF-93E1547F40F7}">
      <formula1>40</formula1>
    </dataValidation>
    <dataValidation type="decimal" operator="lessThanOrEqual" allowBlank="1" showInputMessage="1" showErrorMessage="1" error="max. 5" sqref="J13:K29" xr:uid="{7EDD3A62-EB91-499C-81C2-D75CE30EBDB3}">
      <formula1>5</formula1>
    </dataValidation>
    <dataValidation type="decimal" operator="lessThanOrEqual" allowBlank="1" showInputMessage="1" showErrorMessage="1" error="max. 15" sqref="G13:G29" xr:uid="{44D1D1F8-B084-4B41-9DA2-B2D709C1DDAF}">
      <formula1>15</formula1>
    </dataValidation>
    <dataValidation type="decimal" operator="lessThanOrEqual" allowBlank="1" showInputMessage="1" showErrorMessage="1" error="max. 10" sqref="H13:H29" xr:uid="{C6AE1810-9672-4F76-9F6C-4007C23B4DBE}">
      <formula1>10</formula1>
    </dataValidation>
    <dataValidation type="decimal" operator="lessThanOrEqual" allowBlank="1" showInputMessage="1" showErrorMessage="1" error="max. 25" sqref="I13:I29" xr:uid="{DB690875-40EB-4D72-B97E-F8444FBE0098}">
      <formula1>25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68FA4-FD4E-44EB-974A-9A659EF73B95}">
  <dimension ref="A1:BY31"/>
  <sheetViews>
    <sheetView zoomScale="80" zoomScaleNormal="80" workbookViewId="0"/>
  </sheetViews>
  <sheetFormatPr defaultColWidth="9.140625" defaultRowHeight="12.75" x14ac:dyDescent="0.25"/>
  <cols>
    <col min="1" max="1" width="11.5703125" style="2" customWidth="1"/>
    <col min="2" max="2" width="30" style="2" bestFit="1" customWidth="1"/>
    <col min="3" max="3" width="23.85546875" style="2" customWidth="1"/>
    <col min="4" max="4" width="15.42578125" style="2" customWidth="1"/>
    <col min="5" max="5" width="15" style="2" customWidth="1"/>
    <col min="6" max="6" width="9.5703125" style="2" customWidth="1"/>
    <col min="7" max="12" width="9.42578125" style="2" customWidth="1"/>
    <col min="13" max="16384" width="9.140625" style="2"/>
  </cols>
  <sheetData>
    <row r="1" spans="1:77" ht="38.25" customHeight="1" x14ac:dyDescent="0.25">
      <c r="A1" s="1" t="s">
        <v>35</v>
      </c>
    </row>
    <row r="2" spans="1:77" x14ac:dyDescent="0.25">
      <c r="A2" s="3" t="s">
        <v>36</v>
      </c>
      <c r="D2" s="3" t="s">
        <v>20</v>
      </c>
    </row>
    <row r="3" spans="1:77" x14ac:dyDescent="0.25">
      <c r="A3" s="3" t="s">
        <v>24</v>
      </c>
      <c r="D3" s="2" t="s">
        <v>23</v>
      </c>
    </row>
    <row r="4" spans="1:77" x14ac:dyDescent="0.25">
      <c r="A4" s="3" t="s">
        <v>37</v>
      </c>
      <c r="D4" s="2" t="s">
        <v>29</v>
      </c>
    </row>
    <row r="5" spans="1:77" x14ac:dyDescent="0.25">
      <c r="A5" s="3" t="s">
        <v>28</v>
      </c>
      <c r="D5" s="2" t="s">
        <v>26</v>
      </c>
    </row>
    <row r="6" spans="1:77" x14ac:dyDescent="0.25">
      <c r="A6" s="13" t="s">
        <v>25</v>
      </c>
    </row>
    <row r="7" spans="1:77" x14ac:dyDescent="0.25">
      <c r="A7" s="3" t="s">
        <v>19</v>
      </c>
      <c r="D7" s="3" t="s">
        <v>21</v>
      </c>
    </row>
    <row r="8" spans="1:77" ht="26.25" customHeight="1" x14ac:dyDescent="0.25">
      <c r="D8" s="32" t="s">
        <v>27</v>
      </c>
      <c r="E8" s="32"/>
    </row>
    <row r="9" spans="1:77" ht="12.6" customHeight="1" x14ac:dyDescent="0.25">
      <c r="A9" s="3"/>
    </row>
    <row r="10" spans="1:77" ht="26.45" customHeight="1" x14ac:dyDescent="0.25">
      <c r="A10" s="26" t="s">
        <v>0</v>
      </c>
      <c r="B10" s="26" t="s">
        <v>1</v>
      </c>
      <c r="C10" s="26" t="s">
        <v>15</v>
      </c>
      <c r="D10" s="26" t="s">
        <v>10</v>
      </c>
      <c r="E10" s="29" t="s">
        <v>2</v>
      </c>
      <c r="F10" s="26" t="s">
        <v>12</v>
      </c>
      <c r="G10" s="26" t="s">
        <v>34</v>
      </c>
      <c r="H10" s="26" t="s">
        <v>11</v>
      </c>
      <c r="I10" s="26" t="s">
        <v>30</v>
      </c>
      <c r="J10" s="26" t="s">
        <v>32</v>
      </c>
      <c r="K10" s="26" t="s">
        <v>33</v>
      </c>
      <c r="L10" s="26" t="s">
        <v>98</v>
      </c>
    </row>
    <row r="11" spans="1:77" ht="59.45" customHeight="1" x14ac:dyDescent="0.25">
      <c r="A11" s="28"/>
      <c r="B11" s="28"/>
      <c r="C11" s="28"/>
      <c r="D11" s="28"/>
      <c r="E11" s="30"/>
      <c r="F11" s="27"/>
      <c r="G11" s="27"/>
      <c r="H11" s="27"/>
      <c r="I11" s="27"/>
      <c r="J11" s="27"/>
      <c r="K11" s="27"/>
      <c r="L11" s="27"/>
    </row>
    <row r="12" spans="1:77" ht="29.1" customHeight="1" x14ac:dyDescent="0.25">
      <c r="A12" s="27"/>
      <c r="B12" s="27"/>
      <c r="C12" s="27"/>
      <c r="D12" s="27"/>
      <c r="E12" s="31"/>
      <c r="F12" s="4" t="s">
        <v>22</v>
      </c>
      <c r="G12" s="4" t="s">
        <v>16</v>
      </c>
      <c r="H12" s="4" t="s">
        <v>18</v>
      </c>
      <c r="I12" s="4" t="s">
        <v>31</v>
      </c>
      <c r="J12" s="4" t="s">
        <v>17</v>
      </c>
      <c r="K12" s="4" t="s">
        <v>17</v>
      </c>
      <c r="L12" s="4"/>
    </row>
    <row r="13" spans="1:77" s="6" customFormat="1" ht="12.75" customHeight="1" x14ac:dyDescent="0.2">
      <c r="A13" s="7" t="s">
        <v>74</v>
      </c>
      <c r="B13" s="6" t="s">
        <v>55</v>
      </c>
      <c r="C13" s="8" t="s">
        <v>38</v>
      </c>
      <c r="D13" s="14">
        <v>1205000</v>
      </c>
      <c r="E13" s="14">
        <v>500000</v>
      </c>
      <c r="F13" s="9">
        <v>20</v>
      </c>
      <c r="G13" s="9">
        <v>3</v>
      </c>
      <c r="H13" s="9">
        <v>3</v>
      </c>
      <c r="I13" s="9">
        <v>5</v>
      </c>
      <c r="J13" s="17">
        <v>0</v>
      </c>
      <c r="K13" s="9">
        <v>1</v>
      </c>
      <c r="L13" s="9">
        <f>SUM(F13:K13)</f>
        <v>32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</row>
    <row r="14" spans="1:77" s="6" customFormat="1" ht="12.75" customHeight="1" x14ac:dyDescent="0.2">
      <c r="A14" s="7" t="s">
        <v>75</v>
      </c>
      <c r="B14" s="6" t="s">
        <v>57</v>
      </c>
      <c r="C14" s="11" t="s">
        <v>40</v>
      </c>
      <c r="D14" s="15">
        <v>995500</v>
      </c>
      <c r="E14" s="15">
        <v>800000</v>
      </c>
      <c r="F14" s="9">
        <v>37</v>
      </c>
      <c r="G14" s="9">
        <v>13</v>
      </c>
      <c r="H14" s="9">
        <v>8</v>
      </c>
      <c r="I14" s="9">
        <v>20</v>
      </c>
      <c r="J14" s="17">
        <v>0</v>
      </c>
      <c r="K14" s="9">
        <v>4</v>
      </c>
      <c r="L14" s="9">
        <f>SUM(F14:K14)</f>
        <v>82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</row>
    <row r="15" spans="1:77" s="6" customFormat="1" ht="12.75" customHeight="1" x14ac:dyDescent="0.2">
      <c r="A15" s="7" t="s">
        <v>76</v>
      </c>
      <c r="B15" s="6" t="s">
        <v>56</v>
      </c>
      <c r="C15" s="8" t="s">
        <v>39</v>
      </c>
      <c r="D15" s="14">
        <v>967000</v>
      </c>
      <c r="E15" s="14">
        <v>400000</v>
      </c>
      <c r="F15" s="9">
        <v>21</v>
      </c>
      <c r="G15" s="9">
        <v>11</v>
      </c>
      <c r="H15" s="9">
        <v>7</v>
      </c>
      <c r="I15" s="9">
        <v>19</v>
      </c>
      <c r="J15" s="17">
        <v>0</v>
      </c>
      <c r="K15" s="9">
        <v>4</v>
      </c>
      <c r="L15" s="9">
        <f t="shared" ref="L15:L29" si="0">SUM(F15:K15)</f>
        <v>62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6" customFormat="1" ht="12.75" customHeight="1" x14ac:dyDescent="0.2">
      <c r="A16" s="7" t="s">
        <v>77</v>
      </c>
      <c r="B16" s="6" t="s">
        <v>58</v>
      </c>
      <c r="C16" s="8" t="s">
        <v>41</v>
      </c>
      <c r="D16" s="14">
        <v>1938800</v>
      </c>
      <c r="E16" s="14">
        <v>600000</v>
      </c>
      <c r="F16" s="9">
        <v>28</v>
      </c>
      <c r="G16" s="9">
        <v>11</v>
      </c>
      <c r="H16" s="9">
        <v>8</v>
      </c>
      <c r="I16" s="9">
        <v>19</v>
      </c>
      <c r="J16" s="17">
        <v>2</v>
      </c>
      <c r="K16" s="9">
        <v>4</v>
      </c>
      <c r="L16" s="9">
        <f t="shared" si="0"/>
        <v>72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6" customFormat="1" ht="12.75" customHeight="1" x14ac:dyDescent="0.2">
      <c r="A17" s="7" t="s">
        <v>78</v>
      </c>
      <c r="B17" s="6" t="s">
        <v>59</v>
      </c>
      <c r="C17" s="11" t="s">
        <v>42</v>
      </c>
      <c r="D17" s="15">
        <v>1460000</v>
      </c>
      <c r="E17" s="15">
        <v>500000</v>
      </c>
      <c r="F17" s="9">
        <v>30</v>
      </c>
      <c r="G17" s="9">
        <v>11</v>
      </c>
      <c r="H17" s="9">
        <v>8</v>
      </c>
      <c r="I17" s="9">
        <v>19</v>
      </c>
      <c r="J17" s="17">
        <v>2</v>
      </c>
      <c r="K17" s="9">
        <v>4</v>
      </c>
      <c r="L17" s="9">
        <f t="shared" si="0"/>
        <v>74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6" customFormat="1" x14ac:dyDescent="0.2">
      <c r="A18" s="7" t="s">
        <v>79</v>
      </c>
      <c r="B18" s="6" t="s">
        <v>60</v>
      </c>
      <c r="C18" s="8" t="s">
        <v>43</v>
      </c>
      <c r="D18" s="14">
        <v>1000000</v>
      </c>
      <c r="E18" s="14">
        <v>400000</v>
      </c>
      <c r="F18" s="9">
        <v>37</v>
      </c>
      <c r="G18" s="9">
        <v>13</v>
      </c>
      <c r="H18" s="9">
        <v>9</v>
      </c>
      <c r="I18" s="9">
        <v>22</v>
      </c>
      <c r="J18" s="17">
        <v>2</v>
      </c>
      <c r="K18" s="9">
        <v>5</v>
      </c>
      <c r="L18" s="9">
        <f t="shared" si="0"/>
        <v>88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s="6" customFormat="1" ht="12.75" customHeight="1" x14ac:dyDescent="0.2">
      <c r="A19" s="7" t="s">
        <v>80</v>
      </c>
      <c r="B19" s="6" t="s">
        <v>61</v>
      </c>
      <c r="C19" s="8" t="s">
        <v>44</v>
      </c>
      <c r="D19" s="14">
        <v>1344000</v>
      </c>
      <c r="E19" s="14">
        <v>700000</v>
      </c>
      <c r="F19" s="9">
        <v>21</v>
      </c>
      <c r="G19" s="9">
        <v>8</v>
      </c>
      <c r="H19" s="9">
        <v>7</v>
      </c>
      <c r="I19" s="9">
        <v>19</v>
      </c>
      <c r="J19" s="17">
        <v>2</v>
      </c>
      <c r="K19" s="9">
        <v>4</v>
      </c>
      <c r="L19" s="9">
        <f t="shared" si="0"/>
        <v>61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7" s="6" customFormat="1" ht="12.75" customHeight="1" x14ac:dyDescent="0.2">
      <c r="A20" s="7" t="s">
        <v>81</v>
      </c>
      <c r="B20" s="6" t="s">
        <v>62</v>
      </c>
      <c r="C20" s="8" t="s">
        <v>45</v>
      </c>
      <c r="D20" s="14">
        <v>2315000</v>
      </c>
      <c r="E20" s="14">
        <v>810000</v>
      </c>
      <c r="F20" s="9">
        <v>31</v>
      </c>
      <c r="G20" s="9">
        <v>11</v>
      </c>
      <c r="H20" s="9">
        <v>9</v>
      </c>
      <c r="I20" s="9">
        <v>19</v>
      </c>
      <c r="J20" s="17">
        <v>4</v>
      </c>
      <c r="K20" s="9">
        <v>5</v>
      </c>
      <c r="L20" s="9">
        <f t="shared" si="0"/>
        <v>79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s="6" customFormat="1" ht="13.5" customHeight="1" x14ac:dyDescent="0.2">
      <c r="A21" s="7" t="s">
        <v>82</v>
      </c>
      <c r="B21" s="6" t="s">
        <v>63</v>
      </c>
      <c r="C21" s="8" t="s">
        <v>46</v>
      </c>
      <c r="D21" s="14">
        <v>1458260</v>
      </c>
      <c r="E21" s="14">
        <v>550000</v>
      </c>
      <c r="F21" s="9">
        <v>36</v>
      </c>
      <c r="G21" s="9">
        <v>12</v>
      </c>
      <c r="H21" s="9">
        <v>8</v>
      </c>
      <c r="I21" s="9">
        <v>21</v>
      </c>
      <c r="J21" s="17">
        <v>3</v>
      </c>
      <c r="K21" s="9">
        <v>5</v>
      </c>
      <c r="L21" s="9">
        <f t="shared" si="0"/>
        <v>85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77" s="6" customFormat="1" ht="12.75" customHeight="1" x14ac:dyDescent="0.2">
      <c r="A22" s="7" t="s">
        <v>83</v>
      </c>
      <c r="B22" s="6" t="s">
        <v>64</v>
      </c>
      <c r="C22" s="8" t="s">
        <v>47</v>
      </c>
      <c r="D22" s="14">
        <v>3046100</v>
      </c>
      <c r="E22" s="14">
        <v>1200000</v>
      </c>
      <c r="F22" s="9">
        <v>28</v>
      </c>
      <c r="G22" s="9">
        <v>9</v>
      </c>
      <c r="H22" s="9">
        <v>7</v>
      </c>
      <c r="I22" s="9">
        <v>16</v>
      </c>
      <c r="J22" s="17">
        <v>4</v>
      </c>
      <c r="K22" s="9">
        <v>5</v>
      </c>
      <c r="L22" s="9">
        <f t="shared" si="0"/>
        <v>69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s="6" customFormat="1" ht="12.75" customHeight="1" x14ac:dyDescent="0.2">
      <c r="A23" s="7" t="s">
        <v>84</v>
      </c>
      <c r="B23" s="6" t="s">
        <v>65</v>
      </c>
      <c r="C23" s="11" t="s">
        <v>48</v>
      </c>
      <c r="D23" s="15">
        <v>706280</v>
      </c>
      <c r="E23" s="15">
        <v>220000</v>
      </c>
      <c r="F23" s="9">
        <v>21</v>
      </c>
      <c r="G23" s="9">
        <v>8</v>
      </c>
      <c r="H23" s="9">
        <v>6</v>
      </c>
      <c r="I23" s="9">
        <v>21</v>
      </c>
      <c r="J23" s="17">
        <v>0</v>
      </c>
      <c r="K23" s="9">
        <v>2</v>
      </c>
      <c r="L23" s="9">
        <f t="shared" si="0"/>
        <v>58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 s="6" customFormat="1" ht="12.75" customHeight="1" x14ac:dyDescent="0.2">
      <c r="A24" s="7" t="s">
        <v>85</v>
      </c>
      <c r="B24" s="6" t="s">
        <v>66</v>
      </c>
      <c r="C24" s="8" t="s">
        <v>49</v>
      </c>
      <c r="D24" s="14">
        <v>1198000</v>
      </c>
      <c r="E24" s="14">
        <v>800000</v>
      </c>
      <c r="F24" s="9">
        <v>33</v>
      </c>
      <c r="G24" s="9">
        <v>9</v>
      </c>
      <c r="H24" s="9">
        <v>7</v>
      </c>
      <c r="I24" s="9">
        <v>18</v>
      </c>
      <c r="J24" s="17">
        <v>3</v>
      </c>
      <c r="K24" s="9">
        <v>5</v>
      </c>
      <c r="L24" s="9">
        <f t="shared" si="0"/>
        <v>75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</row>
    <row r="25" spans="1:77" s="6" customFormat="1" ht="12.75" customHeight="1" x14ac:dyDescent="0.2">
      <c r="A25" s="7" t="s">
        <v>86</v>
      </c>
      <c r="B25" s="6" t="s">
        <v>67</v>
      </c>
      <c r="C25" s="11" t="s">
        <v>50</v>
      </c>
      <c r="D25" s="15">
        <v>730000</v>
      </c>
      <c r="E25" s="15">
        <v>630000</v>
      </c>
      <c r="F25" s="9">
        <v>28</v>
      </c>
      <c r="G25" s="9">
        <v>9</v>
      </c>
      <c r="H25" s="9">
        <v>7</v>
      </c>
      <c r="I25" s="9">
        <v>18</v>
      </c>
      <c r="J25" s="17">
        <v>3</v>
      </c>
      <c r="K25" s="9">
        <v>4</v>
      </c>
      <c r="L25" s="9">
        <f t="shared" si="0"/>
        <v>69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77" s="6" customFormat="1" x14ac:dyDescent="0.2">
      <c r="A26" s="7" t="s">
        <v>87</v>
      </c>
      <c r="B26" s="6" t="s">
        <v>68</v>
      </c>
      <c r="C26" s="8" t="s">
        <v>51</v>
      </c>
      <c r="D26" s="14">
        <v>1968000</v>
      </c>
      <c r="E26" s="14">
        <v>800000</v>
      </c>
      <c r="F26" s="9">
        <v>35</v>
      </c>
      <c r="G26" s="9">
        <v>10</v>
      </c>
      <c r="H26" s="9">
        <v>8</v>
      </c>
      <c r="I26" s="9">
        <v>17</v>
      </c>
      <c r="J26" s="17">
        <v>0</v>
      </c>
      <c r="K26" s="9">
        <v>3</v>
      </c>
      <c r="L26" s="9">
        <f t="shared" si="0"/>
        <v>73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77" s="6" customFormat="1" ht="12.75" customHeight="1" x14ac:dyDescent="0.2">
      <c r="A27" s="7" t="s">
        <v>88</v>
      </c>
      <c r="B27" s="6" t="s">
        <v>69</v>
      </c>
      <c r="C27" s="11" t="s">
        <v>52</v>
      </c>
      <c r="D27" s="15">
        <v>253000</v>
      </c>
      <c r="E27" s="15">
        <v>225000</v>
      </c>
      <c r="F27" s="9">
        <v>33</v>
      </c>
      <c r="G27" s="9">
        <v>9</v>
      </c>
      <c r="H27" s="9">
        <v>8</v>
      </c>
      <c r="I27" s="9">
        <v>20</v>
      </c>
      <c r="J27" s="17">
        <v>0</v>
      </c>
      <c r="K27" s="9">
        <v>4</v>
      </c>
      <c r="L27" s="9">
        <f t="shared" si="0"/>
        <v>74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77" s="6" customFormat="1" ht="12.75" customHeight="1" x14ac:dyDescent="0.2">
      <c r="A28" s="7" t="s">
        <v>89</v>
      </c>
      <c r="B28" s="6" t="s">
        <v>70</v>
      </c>
      <c r="C28" s="11" t="s">
        <v>53</v>
      </c>
      <c r="D28" s="15">
        <v>1680000</v>
      </c>
      <c r="E28" s="15">
        <v>620000</v>
      </c>
      <c r="F28" s="9">
        <v>32</v>
      </c>
      <c r="G28" s="9">
        <v>11</v>
      </c>
      <c r="H28" s="9">
        <v>8</v>
      </c>
      <c r="I28" s="9">
        <v>21</v>
      </c>
      <c r="J28" s="17">
        <v>0</v>
      </c>
      <c r="K28" s="9">
        <v>5</v>
      </c>
      <c r="L28" s="9">
        <f t="shared" si="0"/>
        <v>77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</row>
    <row r="29" spans="1:77" s="6" customFormat="1" ht="12.75" customHeight="1" x14ac:dyDescent="0.2">
      <c r="A29" s="7" t="s">
        <v>90</v>
      </c>
      <c r="B29" s="6" t="s">
        <v>71</v>
      </c>
      <c r="C29" s="8" t="s">
        <v>54</v>
      </c>
      <c r="D29" s="14">
        <v>1173114</v>
      </c>
      <c r="E29" s="14">
        <v>600000</v>
      </c>
      <c r="F29" s="9">
        <v>39</v>
      </c>
      <c r="G29" s="9">
        <v>14</v>
      </c>
      <c r="H29" s="9">
        <v>10</v>
      </c>
      <c r="I29" s="9">
        <v>20</v>
      </c>
      <c r="J29" s="17">
        <v>0</v>
      </c>
      <c r="K29" s="9">
        <v>4</v>
      </c>
      <c r="L29" s="9">
        <f t="shared" si="0"/>
        <v>87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</row>
    <row r="30" spans="1:77" x14ac:dyDescent="0.25">
      <c r="D30" s="12">
        <f>SUM(D13:D29)</f>
        <v>23438054</v>
      </c>
      <c r="E30" s="12">
        <f>SUM(E13:E29)</f>
        <v>10355000</v>
      </c>
    </row>
    <row r="31" spans="1:77" x14ac:dyDescent="0.25">
      <c r="E31" s="12"/>
    </row>
  </sheetData>
  <mergeCells count="13">
    <mergeCell ref="L10:L11"/>
    <mergeCell ref="F10:F11"/>
    <mergeCell ref="G10:G11"/>
    <mergeCell ref="H10:H11"/>
    <mergeCell ref="I10:I11"/>
    <mergeCell ref="J10:J11"/>
    <mergeCell ref="K10:K11"/>
    <mergeCell ref="D8:E8"/>
    <mergeCell ref="A10:A12"/>
    <mergeCell ref="B10:B12"/>
    <mergeCell ref="C10:C12"/>
    <mergeCell ref="D10:D12"/>
    <mergeCell ref="E10:E12"/>
  </mergeCells>
  <dataValidations count="5">
    <dataValidation type="decimal" operator="lessThanOrEqual" allowBlank="1" showInputMessage="1" showErrorMessage="1" error="max. 40" sqref="F13:F29" xr:uid="{C72ACB25-EE88-4EE2-B0C7-8D4C196639A1}">
      <formula1>40</formula1>
    </dataValidation>
    <dataValidation type="decimal" operator="lessThanOrEqual" allowBlank="1" showInputMessage="1" showErrorMessage="1" error="max. 5" sqref="J13:K29" xr:uid="{308553A4-D58F-43CE-A83B-5B55BA89A208}">
      <formula1>5</formula1>
    </dataValidation>
    <dataValidation type="decimal" operator="lessThanOrEqual" allowBlank="1" showInputMessage="1" showErrorMessage="1" error="max. 15" sqref="G13:G29" xr:uid="{FBB6B66E-9BAD-47EC-9430-0D20CDAA9761}">
      <formula1>15</formula1>
    </dataValidation>
    <dataValidation type="decimal" operator="lessThanOrEqual" allowBlank="1" showInputMessage="1" showErrorMessage="1" error="max. 10" sqref="H13:H29" xr:uid="{A3D40650-9853-4332-95FD-3DAB0524C7BA}">
      <formula1>10</formula1>
    </dataValidation>
    <dataValidation type="decimal" operator="lessThanOrEqual" allowBlank="1" showInputMessage="1" showErrorMessage="1" error="max. 25" sqref="I13:I29" xr:uid="{60A94F3F-14BB-4FD5-B9E2-DF4BAC64FD4B}">
      <formula1>25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3CB9B-282B-428B-94FF-345755E179C1}">
  <dimension ref="A1:BY31"/>
  <sheetViews>
    <sheetView zoomScale="80" zoomScaleNormal="80" workbookViewId="0"/>
  </sheetViews>
  <sheetFormatPr defaultColWidth="9.140625" defaultRowHeight="12.75" x14ac:dyDescent="0.25"/>
  <cols>
    <col min="1" max="1" width="11.5703125" style="2" customWidth="1"/>
    <col min="2" max="2" width="30" style="2" bestFit="1" customWidth="1"/>
    <col min="3" max="3" width="23.85546875" style="2" customWidth="1"/>
    <col min="4" max="4" width="15.42578125" style="2" customWidth="1"/>
    <col min="5" max="5" width="15" style="2" customWidth="1"/>
    <col min="6" max="6" width="9.5703125" style="2" customWidth="1"/>
    <col min="7" max="12" width="9.42578125" style="2" customWidth="1"/>
    <col min="13" max="16384" width="9.140625" style="2"/>
  </cols>
  <sheetData>
    <row r="1" spans="1:77" ht="38.25" customHeight="1" x14ac:dyDescent="0.25">
      <c r="A1" s="1" t="s">
        <v>35</v>
      </c>
    </row>
    <row r="2" spans="1:77" x14ac:dyDescent="0.25">
      <c r="A2" s="3" t="s">
        <v>36</v>
      </c>
      <c r="D2" s="3" t="s">
        <v>20</v>
      </c>
    </row>
    <row r="3" spans="1:77" x14ac:dyDescent="0.25">
      <c r="A3" s="3" t="s">
        <v>24</v>
      </c>
      <c r="D3" s="2" t="s">
        <v>23</v>
      </c>
    </row>
    <row r="4" spans="1:77" x14ac:dyDescent="0.25">
      <c r="A4" s="3" t="s">
        <v>37</v>
      </c>
      <c r="D4" s="2" t="s">
        <v>29</v>
      </c>
    </row>
    <row r="5" spans="1:77" x14ac:dyDescent="0.25">
      <c r="A5" s="3" t="s">
        <v>28</v>
      </c>
      <c r="D5" s="2" t="s">
        <v>26</v>
      </c>
    </row>
    <row r="6" spans="1:77" x14ac:dyDescent="0.25">
      <c r="A6" s="13" t="s">
        <v>25</v>
      </c>
    </row>
    <row r="7" spans="1:77" x14ac:dyDescent="0.25">
      <c r="A7" s="3" t="s">
        <v>19</v>
      </c>
      <c r="D7" s="3" t="s">
        <v>21</v>
      </c>
    </row>
    <row r="8" spans="1:77" ht="26.25" customHeight="1" x14ac:dyDescent="0.25">
      <c r="D8" s="32" t="s">
        <v>27</v>
      </c>
      <c r="E8" s="32"/>
    </row>
    <row r="9" spans="1:77" ht="12.6" customHeight="1" x14ac:dyDescent="0.25">
      <c r="A9" s="3"/>
    </row>
    <row r="10" spans="1:77" ht="26.45" customHeight="1" x14ac:dyDescent="0.25">
      <c r="A10" s="26" t="s">
        <v>0</v>
      </c>
      <c r="B10" s="26" t="s">
        <v>1</v>
      </c>
      <c r="C10" s="26" t="s">
        <v>15</v>
      </c>
      <c r="D10" s="26" t="s">
        <v>10</v>
      </c>
      <c r="E10" s="29" t="s">
        <v>2</v>
      </c>
      <c r="F10" s="26" t="s">
        <v>12</v>
      </c>
      <c r="G10" s="26" t="s">
        <v>34</v>
      </c>
      <c r="H10" s="26" t="s">
        <v>11</v>
      </c>
      <c r="I10" s="26" t="s">
        <v>30</v>
      </c>
      <c r="J10" s="26" t="s">
        <v>32</v>
      </c>
      <c r="K10" s="26" t="s">
        <v>33</v>
      </c>
      <c r="L10" s="26" t="s">
        <v>98</v>
      </c>
    </row>
    <row r="11" spans="1:77" ht="59.45" customHeight="1" x14ac:dyDescent="0.25">
      <c r="A11" s="28"/>
      <c r="B11" s="28"/>
      <c r="C11" s="28"/>
      <c r="D11" s="28"/>
      <c r="E11" s="30"/>
      <c r="F11" s="27"/>
      <c r="G11" s="27"/>
      <c r="H11" s="27"/>
      <c r="I11" s="27"/>
      <c r="J11" s="27"/>
      <c r="K11" s="27"/>
      <c r="L11" s="27"/>
    </row>
    <row r="12" spans="1:77" ht="29.1" customHeight="1" x14ac:dyDescent="0.25">
      <c r="A12" s="27"/>
      <c r="B12" s="27"/>
      <c r="C12" s="27"/>
      <c r="D12" s="27"/>
      <c r="E12" s="31"/>
      <c r="F12" s="4" t="s">
        <v>22</v>
      </c>
      <c r="G12" s="4" t="s">
        <v>16</v>
      </c>
      <c r="H12" s="4" t="s">
        <v>18</v>
      </c>
      <c r="I12" s="4" t="s">
        <v>31</v>
      </c>
      <c r="J12" s="4" t="s">
        <v>17</v>
      </c>
      <c r="K12" s="4" t="s">
        <v>17</v>
      </c>
      <c r="L12" s="4"/>
    </row>
    <row r="13" spans="1:77" s="6" customFormat="1" ht="12.75" customHeight="1" x14ac:dyDescent="0.2">
      <c r="A13" s="7" t="s">
        <v>74</v>
      </c>
      <c r="B13" s="6" t="s">
        <v>55</v>
      </c>
      <c r="C13" s="8" t="s">
        <v>38</v>
      </c>
      <c r="D13" s="14">
        <v>1205000</v>
      </c>
      <c r="E13" s="14">
        <v>500000</v>
      </c>
      <c r="F13" s="9">
        <v>20</v>
      </c>
      <c r="G13" s="9">
        <v>3</v>
      </c>
      <c r="H13" s="9">
        <v>3</v>
      </c>
      <c r="I13" s="9">
        <v>5</v>
      </c>
      <c r="J13" s="17">
        <v>0</v>
      </c>
      <c r="K13" s="9">
        <v>1</v>
      </c>
      <c r="L13" s="9">
        <f>SUM(F13:K13)</f>
        <v>32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</row>
    <row r="14" spans="1:77" s="6" customFormat="1" ht="12.75" customHeight="1" x14ac:dyDescent="0.2">
      <c r="A14" s="7" t="s">
        <v>75</v>
      </c>
      <c r="B14" s="6" t="s">
        <v>57</v>
      </c>
      <c r="C14" s="11" t="s">
        <v>40</v>
      </c>
      <c r="D14" s="15">
        <v>995500</v>
      </c>
      <c r="E14" s="15">
        <v>800000</v>
      </c>
      <c r="F14" s="9">
        <v>37</v>
      </c>
      <c r="G14" s="9">
        <v>13</v>
      </c>
      <c r="H14" s="9">
        <v>8</v>
      </c>
      <c r="I14" s="9">
        <v>20</v>
      </c>
      <c r="J14" s="17">
        <v>0</v>
      </c>
      <c r="K14" s="9">
        <v>4</v>
      </c>
      <c r="L14" s="9">
        <f>SUM(F14:K14)</f>
        <v>82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</row>
    <row r="15" spans="1:77" s="6" customFormat="1" ht="12.75" customHeight="1" x14ac:dyDescent="0.2">
      <c r="A15" s="7" t="s">
        <v>76</v>
      </c>
      <c r="B15" s="6" t="s">
        <v>56</v>
      </c>
      <c r="C15" s="8" t="s">
        <v>39</v>
      </c>
      <c r="D15" s="14">
        <v>967000</v>
      </c>
      <c r="E15" s="14">
        <v>400000</v>
      </c>
      <c r="F15" s="9">
        <v>21</v>
      </c>
      <c r="G15" s="9">
        <v>11</v>
      </c>
      <c r="H15" s="9">
        <v>7</v>
      </c>
      <c r="I15" s="9">
        <v>19</v>
      </c>
      <c r="J15" s="17">
        <v>0</v>
      </c>
      <c r="K15" s="9">
        <v>4</v>
      </c>
      <c r="L15" s="9">
        <f t="shared" ref="L15:L29" si="0">SUM(F15:K15)</f>
        <v>62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6" customFormat="1" ht="12.75" customHeight="1" x14ac:dyDescent="0.2">
      <c r="A16" s="7" t="s">
        <v>77</v>
      </c>
      <c r="B16" s="6" t="s">
        <v>58</v>
      </c>
      <c r="C16" s="8" t="s">
        <v>41</v>
      </c>
      <c r="D16" s="14">
        <v>1938800</v>
      </c>
      <c r="E16" s="14">
        <v>600000</v>
      </c>
      <c r="F16" s="9">
        <v>28</v>
      </c>
      <c r="G16" s="9">
        <v>11</v>
      </c>
      <c r="H16" s="9">
        <v>8</v>
      </c>
      <c r="I16" s="9">
        <v>19</v>
      </c>
      <c r="J16" s="17">
        <v>2</v>
      </c>
      <c r="K16" s="9">
        <v>4</v>
      </c>
      <c r="L16" s="9">
        <f t="shared" si="0"/>
        <v>72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6" customFormat="1" ht="12.75" customHeight="1" x14ac:dyDescent="0.2">
      <c r="A17" s="7" t="s">
        <v>78</v>
      </c>
      <c r="B17" s="6" t="s">
        <v>59</v>
      </c>
      <c r="C17" s="11" t="s">
        <v>42</v>
      </c>
      <c r="D17" s="15">
        <v>1460000</v>
      </c>
      <c r="E17" s="15">
        <v>500000</v>
      </c>
      <c r="F17" s="9">
        <v>30</v>
      </c>
      <c r="G17" s="9">
        <v>11</v>
      </c>
      <c r="H17" s="9">
        <v>8</v>
      </c>
      <c r="I17" s="9">
        <v>19</v>
      </c>
      <c r="J17" s="17">
        <v>2</v>
      </c>
      <c r="K17" s="9">
        <v>4</v>
      </c>
      <c r="L17" s="9">
        <f t="shared" si="0"/>
        <v>74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6" customFormat="1" x14ac:dyDescent="0.2">
      <c r="A18" s="7" t="s">
        <v>79</v>
      </c>
      <c r="B18" s="6" t="s">
        <v>60</v>
      </c>
      <c r="C18" s="8" t="s">
        <v>43</v>
      </c>
      <c r="D18" s="14">
        <v>1000000</v>
      </c>
      <c r="E18" s="14">
        <v>400000</v>
      </c>
      <c r="F18" s="9">
        <v>37</v>
      </c>
      <c r="G18" s="9">
        <v>13</v>
      </c>
      <c r="H18" s="9">
        <v>9</v>
      </c>
      <c r="I18" s="9">
        <v>22</v>
      </c>
      <c r="J18" s="17">
        <v>2</v>
      </c>
      <c r="K18" s="9">
        <v>5</v>
      </c>
      <c r="L18" s="9">
        <f t="shared" si="0"/>
        <v>88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s="6" customFormat="1" ht="12.75" customHeight="1" x14ac:dyDescent="0.2">
      <c r="A19" s="7" t="s">
        <v>80</v>
      </c>
      <c r="B19" s="6" t="s">
        <v>61</v>
      </c>
      <c r="C19" s="8" t="s">
        <v>44</v>
      </c>
      <c r="D19" s="14">
        <v>1344000</v>
      </c>
      <c r="E19" s="14">
        <v>700000</v>
      </c>
      <c r="F19" s="9">
        <v>21</v>
      </c>
      <c r="G19" s="9">
        <v>8</v>
      </c>
      <c r="H19" s="9">
        <v>7</v>
      </c>
      <c r="I19" s="9">
        <v>19</v>
      </c>
      <c r="J19" s="17">
        <v>2</v>
      </c>
      <c r="K19" s="9">
        <v>4</v>
      </c>
      <c r="L19" s="9">
        <f t="shared" si="0"/>
        <v>61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7" s="6" customFormat="1" ht="12.75" customHeight="1" x14ac:dyDescent="0.2">
      <c r="A20" s="7" t="s">
        <v>81</v>
      </c>
      <c r="B20" s="6" t="s">
        <v>62</v>
      </c>
      <c r="C20" s="8" t="s">
        <v>45</v>
      </c>
      <c r="D20" s="14">
        <v>2315000</v>
      </c>
      <c r="E20" s="14">
        <v>810000</v>
      </c>
      <c r="F20" s="9">
        <v>31</v>
      </c>
      <c r="G20" s="9">
        <v>11</v>
      </c>
      <c r="H20" s="9">
        <v>9</v>
      </c>
      <c r="I20" s="9">
        <v>19</v>
      </c>
      <c r="J20" s="17">
        <v>4</v>
      </c>
      <c r="K20" s="9">
        <v>5</v>
      </c>
      <c r="L20" s="9">
        <f t="shared" si="0"/>
        <v>79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s="6" customFormat="1" ht="13.5" customHeight="1" x14ac:dyDescent="0.2">
      <c r="A21" s="7" t="s">
        <v>82</v>
      </c>
      <c r="B21" s="6" t="s">
        <v>63</v>
      </c>
      <c r="C21" s="8" t="s">
        <v>46</v>
      </c>
      <c r="D21" s="14">
        <v>1458260</v>
      </c>
      <c r="E21" s="14">
        <v>550000</v>
      </c>
      <c r="F21" s="9">
        <v>36</v>
      </c>
      <c r="G21" s="9">
        <v>12</v>
      </c>
      <c r="H21" s="9">
        <v>8</v>
      </c>
      <c r="I21" s="9">
        <v>21</v>
      </c>
      <c r="J21" s="17">
        <v>3</v>
      </c>
      <c r="K21" s="9">
        <v>5</v>
      </c>
      <c r="L21" s="9">
        <f t="shared" si="0"/>
        <v>85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77" s="6" customFormat="1" ht="12.75" customHeight="1" x14ac:dyDescent="0.2">
      <c r="A22" s="7" t="s">
        <v>83</v>
      </c>
      <c r="B22" s="6" t="s">
        <v>64</v>
      </c>
      <c r="C22" s="8" t="s">
        <v>47</v>
      </c>
      <c r="D22" s="14">
        <v>3046100</v>
      </c>
      <c r="E22" s="14">
        <v>1200000</v>
      </c>
      <c r="F22" s="9">
        <v>28</v>
      </c>
      <c r="G22" s="9">
        <v>9</v>
      </c>
      <c r="H22" s="9">
        <v>7</v>
      </c>
      <c r="I22" s="9">
        <v>16</v>
      </c>
      <c r="J22" s="17">
        <v>4</v>
      </c>
      <c r="K22" s="9">
        <v>5</v>
      </c>
      <c r="L22" s="9">
        <f t="shared" si="0"/>
        <v>69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s="6" customFormat="1" ht="12.75" customHeight="1" x14ac:dyDescent="0.2">
      <c r="A23" s="7" t="s">
        <v>84</v>
      </c>
      <c r="B23" s="6" t="s">
        <v>65</v>
      </c>
      <c r="C23" s="11" t="s">
        <v>48</v>
      </c>
      <c r="D23" s="15">
        <v>706280</v>
      </c>
      <c r="E23" s="15">
        <v>220000</v>
      </c>
      <c r="F23" s="9">
        <v>21</v>
      </c>
      <c r="G23" s="9">
        <v>8</v>
      </c>
      <c r="H23" s="9">
        <v>6</v>
      </c>
      <c r="I23" s="9">
        <v>21</v>
      </c>
      <c r="J23" s="17">
        <v>0</v>
      </c>
      <c r="K23" s="9">
        <v>2</v>
      </c>
      <c r="L23" s="9">
        <f t="shared" si="0"/>
        <v>58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 s="6" customFormat="1" ht="12.75" customHeight="1" x14ac:dyDescent="0.2">
      <c r="A24" s="7" t="s">
        <v>85</v>
      </c>
      <c r="B24" s="6" t="s">
        <v>66</v>
      </c>
      <c r="C24" s="8" t="s">
        <v>49</v>
      </c>
      <c r="D24" s="14">
        <v>1198000</v>
      </c>
      <c r="E24" s="14">
        <v>800000</v>
      </c>
      <c r="F24" s="9">
        <v>33</v>
      </c>
      <c r="G24" s="9">
        <v>9</v>
      </c>
      <c r="H24" s="9">
        <v>7</v>
      </c>
      <c r="I24" s="9">
        <v>18</v>
      </c>
      <c r="J24" s="17">
        <v>3</v>
      </c>
      <c r="K24" s="9">
        <v>5</v>
      </c>
      <c r="L24" s="9">
        <f t="shared" si="0"/>
        <v>75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</row>
    <row r="25" spans="1:77" s="6" customFormat="1" ht="12.75" customHeight="1" x14ac:dyDescent="0.2">
      <c r="A25" s="7" t="s">
        <v>86</v>
      </c>
      <c r="B25" s="6" t="s">
        <v>67</v>
      </c>
      <c r="C25" s="11" t="s">
        <v>50</v>
      </c>
      <c r="D25" s="15">
        <v>730000</v>
      </c>
      <c r="E25" s="15">
        <v>630000</v>
      </c>
      <c r="F25" s="9">
        <v>28</v>
      </c>
      <c r="G25" s="9">
        <v>9</v>
      </c>
      <c r="H25" s="9">
        <v>7</v>
      </c>
      <c r="I25" s="9">
        <v>18</v>
      </c>
      <c r="J25" s="17">
        <v>3</v>
      </c>
      <c r="K25" s="9">
        <v>4</v>
      </c>
      <c r="L25" s="9">
        <f t="shared" si="0"/>
        <v>69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77" s="6" customFormat="1" x14ac:dyDescent="0.2">
      <c r="A26" s="7" t="s">
        <v>87</v>
      </c>
      <c r="B26" s="6" t="s">
        <v>68</v>
      </c>
      <c r="C26" s="8" t="s">
        <v>51</v>
      </c>
      <c r="D26" s="14">
        <v>1968000</v>
      </c>
      <c r="E26" s="14">
        <v>800000</v>
      </c>
      <c r="F26" s="9">
        <v>33</v>
      </c>
      <c r="G26" s="9">
        <v>10</v>
      </c>
      <c r="H26" s="9">
        <v>8</v>
      </c>
      <c r="I26" s="9">
        <v>17</v>
      </c>
      <c r="J26" s="17">
        <v>0</v>
      </c>
      <c r="K26" s="9">
        <v>3</v>
      </c>
      <c r="L26" s="9">
        <f t="shared" si="0"/>
        <v>71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77" s="6" customFormat="1" ht="12.75" customHeight="1" x14ac:dyDescent="0.2">
      <c r="A27" s="7" t="s">
        <v>88</v>
      </c>
      <c r="B27" s="6" t="s">
        <v>69</v>
      </c>
      <c r="C27" s="11" t="s">
        <v>52</v>
      </c>
      <c r="D27" s="15">
        <v>253000</v>
      </c>
      <c r="E27" s="15">
        <v>225000</v>
      </c>
      <c r="F27" s="9">
        <v>33</v>
      </c>
      <c r="G27" s="9">
        <v>9</v>
      </c>
      <c r="H27" s="9">
        <v>8</v>
      </c>
      <c r="I27" s="9">
        <v>20</v>
      </c>
      <c r="J27" s="17">
        <v>0</v>
      </c>
      <c r="K27" s="9">
        <v>4</v>
      </c>
      <c r="L27" s="9">
        <f t="shared" si="0"/>
        <v>74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77" s="6" customFormat="1" ht="12.75" customHeight="1" x14ac:dyDescent="0.2">
      <c r="A28" s="7" t="s">
        <v>89</v>
      </c>
      <c r="B28" s="6" t="s">
        <v>70</v>
      </c>
      <c r="C28" s="11" t="s">
        <v>53</v>
      </c>
      <c r="D28" s="15">
        <v>1680000</v>
      </c>
      <c r="E28" s="15">
        <v>620000</v>
      </c>
      <c r="F28" s="9">
        <v>32</v>
      </c>
      <c r="G28" s="9">
        <v>11</v>
      </c>
      <c r="H28" s="9">
        <v>8</v>
      </c>
      <c r="I28" s="9">
        <v>21</v>
      </c>
      <c r="J28" s="17">
        <v>0</v>
      </c>
      <c r="K28" s="9">
        <v>5</v>
      </c>
      <c r="L28" s="9">
        <f t="shared" si="0"/>
        <v>77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</row>
    <row r="29" spans="1:77" s="6" customFormat="1" ht="12.75" customHeight="1" x14ac:dyDescent="0.2">
      <c r="A29" s="7" t="s">
        <v>90</v>
      </c>
      <c r="B29" s="6" t="s">
        <v>71</v>
      </c>
      <c r="C29" s="8" t="s">
        <v>54</v>
      </c>
      <c r="D29" s="14">
        <v>1173114</v>
      </c>
      <c r="E29" s="14">
        <v>600000</v>
      </c>
      <c r="F29" s="9">
        <v>39</v>
      </c>
      <c r="G29" s="9">
        <v>14</v>
      </c>
      <c r="H29" s="9">
        <v>10</v>
      </c>
      <c r="I29" s="9">
        <v>20</v>
      </c>
      <c r="J29" s="17">
        <v>0</v>
      </c>
      <c r="K29" s="9">
        <v>4</v>
      </c>
      <c r="L29" s="9">
        <f t="shared" si="0"/>
        <v>87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</row>
    <row r="30" spans="1:77" x14ac:dyDescent="0.25">
      <c r="D30" s="12">
        <f>SUM(D13:D29)</f>
        <v>23438054</v>
      </c>
      <c r="E30" s="12">
        <f>SUM(E13:E29)</f>
        <v>10355000</v>
      </c>
    </row>
    <row r="31" spans="1:77" x14ac:dyDescent="0.25">
      <c r="E31" s="12"/>
    </row>
  </sheetData>
  <mergeCells count="13">
    <mergeCell ref="L10:L11"/>
    <mergeCell ref="F10:F11"/>
    <mergeCell ref="G10:G11"/>
    <mergeCell ref="H10:H11"/>
    <mergeCell ref="I10:I11"/>
    <mergeCell ref="J10:J11"/>
    <mergeCell ref="K10:K11"/>
    <mergeCell ref="D8:E8"/>
    <mergeCell ref="A10:A12"/>
    <mergeCell ref="B10:B12"/>
    <mergeCell ref="C10:C12"/>
    <mergeCell ref="D10:D12"/>
    <mergeCell ref="E10:E12"/>
  </mergeCells>
  <dataValidations count="5">
    <dataValidation type="decimal" operator="lessThanOrEqual" allowBlank="1" showInputMessage="1" showErrorMessage="1" error="max. 40" sqref="F13:F29" xr:uid="{81356D3B-AC96-41C1-9D49-EC0EF72FE8CE}">
      <formula1>40</formula1>
    </dataValidation>
    <dataValidation type="decimal" operator="lessThanOrEqual" allowBlank="1" showInputMessage="1" showErrorMessage="1" error="max. 5" sqref="J13:K29" xr:uid="{300DBA38-86D2-436A-9AA5-2FB0ADDE0F35}">
      <formula1>5</formula1>
    </dataValidation>
    <dataValidation type="decimal" operator="lessThanOrEqual" allowBlank="1" showInputMessage="1" showErrorMessage="1" error="max. 15" sqref="G13:G29" xr:uid="{D29A4DD5-34D2-4402-B739-E8A700D6C725}">
      <formula1>15</formula1>
    </dataValidation>
    <dataValidation type="decimal" operator="lessThanOrEqual" allowBlank="1" showInputMessage="1" showErrorMessage="1" error="max. 10" sqref="H13:H29" xr:uid="{CE3B6347-CA50-471A-B49E-941BB762184E}">
      <formula1>10</formula1>
    </dataValidation>
    <dataValidation type="decimal" operator="lessThanOrEqual" allowBlank="1" showInputMessage="1" showErrorMessage="1" error="max. 25" sqref="I13:I29" xr:uid="{F818FCEC-572A-4BEF-BB18-4395838FDADD}">
      <formula1>25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experiment</vt:lpstr>
      <vt:lpstr>BK</vt:lpstr>
      <vt:lpstr>JS</vt:lpstr>
      <vt:lpstr>LC</vt:lpstr>
      <vt:lpstr>MŠ</vt:lpstr>
      <vt:lpstr>NS</vt:lpstr>
      <vt:lpstr>PK</vt:lpstr>
      <vt:lpstr>PBa</vt:lpstr>
      <vt:lpstr>PBi</vt:lpstr>
      <vt:lpstr>experiment!Oblast_tisku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2024-11-14T08:30:44Z</dcterms:modified>
</cp:coreProperties>
</file>